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dikic\Desktop\Đikić-sve\Documents\PRORACUNI\Proračun 2026\1.rebalans 2026\"/>
    </mc:Choice>
  </mc:AlternateContent>
  <xr:revisionPtr revIDLastSave="0" documentId="13_ncr:1_{D3ECA246-DB3F-4AEE-A757-917DFA28D1A8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opći dio" sheetId="4" r:id="rId1"/>
    <sheet name="posebni dio" sheetId="3" r:id="rId2"/>
    <sheet name="1.rebalans 2026-prva str" sheetId="2" r:id="rId3"/>
    <sheet name="funkc." sheetId="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" l="1"/>
  <c r="E6" i="2" s="1"/>
  <c r="F6" i="2"/>
  <c r="C7" i="2"/>
  <c r="E7" i="2" s="1"/>
  <c r="F7" i="2"/>
  <c r="B8" i="2"/>
  <c r="B18" i="2" s="1"/>
  <c r="B20" i="2" s="1"/>
  <c r="B22" i="2" s="1"/>
  <c r="D8" i="2"/>
  <c r="D12" i="2" s="1"/>
  <c r="F8" i="2"/>
  <c r="C9" i="2"/>
  <c r="E9" i="2" s="1"/>
  <c r="F9" i="2"/>
  <c r="C10" i="2"/>
  <c r="E10" i="2" s="1"/>
  <c r="F10" i="2"/>
  <c r="B11" i="2"/>
  <c r="B19" i="2" s="1"/>
  <c r="D11" i="2"/>
  <c r="C11" i="2" s="1"/>
  <c r="C14" i="2"/>
  <c r="E14" i="2"/>
  <c r="F14" i="2"/>
  <c r="C15" i="2"/>
  <c r="E15" i="2" s="1"/>
  <c r="F15" i="2"/>
  <c r="B16" i="2"/>
  <c r="D16" i="2"/>
  <c r="F16" i="2" s="1"/>
  <c r="D21" i="2"/>
  <c r="F21" i="2" s="1"/>
  <c r="E21" i="2"/>
  <c r="F11" i="2" l="1"/>
  <c r="B12" i="2"/>
  <c r="D19" i="2"/>
  <c r="F19" i="2"/>
  <c r="F12" i="2"/>
  <c r="C12" i="2"/>
  <c r="E12" i="2" s="1"/>
  <c r="E11" i="2"/>
  <c r="C19" i="2"/>
  <c r="E19" i="2" s="1"/>
  <c r="C16" i="2"/>
  <c r="E16" i="2" s="1"/>
  <c r="D18" i="2"/>
  <c r="C8" i="2"/>
  <c r="F18" i="2" l="1"/>
  <c r="D20" i="2"/>
  <c r="E8" i="2"/>
  <c r="C18" i="2"/>
  <c r="E18" i="2" l="1"/>
  <c r="C20" i="2"/>
  <c r="D22" i="2"/>
  <c r="F20" i="2"/>
  <c r="E20" i="2" l="1"/>
  <c r="C2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Matija Marija Đikić</author>
  </authors>
  <commentList>
    <comment ref="D21" authorId="0" shapeId="0" xr:uid="{267D9929-7976-47D3-8965-AB90BA91FF95}">
      <text>
        <r>
          <rPr>
            <b/>
            <sz val="13"/>
            <color indexed="81"/>
            <rFont val="Segoe UI"/>
            <family val="2"/>
            <charset val="238"/>
          </rPr>
          <t>Matija Marija Đikić:</t>
        </r>
        <r>
          <rPr>
            <sz val="13"/>
            <color indexed="81"/>
            <rFont val="Segoe UI"/>
            <family val="2"/>
            <charset val="238"/>
          </rPr>
          <t xml:space="preserve">
uvećati za ispravak rezultata 45.349,04 -kamate na oročenje nisu knjižene u 2025</t>
        </r>
      </text>
    </comment>
  </commentList>
</comments>
</file>

<file path=xl/sharedStrings.xml><?xml version="1.0" encoding="utf-8"?>
<sst xmlns="http://schemas.openxmlformats.org/spreadsheetml/2006/main" count="1708" uniqueCount="498">
  <si>
    <t>Razdjel</t>
  </si>
  <si>
    <t>Funkcijska kl.</t>
  </si>
  <si>
    <t>Šifra</t>
  </si>
  <si>
    <t>Naziv</t>
  </si>
  <si>
    <t>S_SVEUKUPNO</t>
  </si>
  <si>
    <t>01</t>
  </si>
  <si>
    <t>OPĆE JAVNE USLUGE</t>
  </si>
  <si>
    <t>011</t>
  </si>
  <si>
    <t>Izvršna i zakonodavna tijela, financijski i fiskalni poslovi, vanjski poslovi</t>
  </si>
  <si>
    <t>013</t>
  </si>
  <si>
    <t>Opće usluge</t>
  </si>
  <si>
    <t>016</t>
  </si>
  <si>
    <t>Opće javne usluge koje nisu drugdje svrstane</t>
  </si>
  <si>
    <t>03</t>
  </si>
  <si>
    <t>JAVNI RED I SIGURNOST</t>
  </si>
  <si>
    <t>032</t>
  </si>
  <si>
    <t>Usluge protupožarne zaštite</t>
  </si>
  <si>
    <t>036</t>
  </si>
  <si>
    <t>Rashodi za javni red i sigurnost koji nisu drugdje svrstani</t>
  </si>
  <si>
    <t>04</t>
  </si>
  <si>
    <t>EKONOMSKI POSLOVI</t>
  </si>
  <si>
    <t>041</t>
  </si>
  <si>
    <t>Opći ekonomski, trgovački i poslovi vezani uz rad</t>
  </si>
  <si>
    <t>045</t>
  </si>
  <si>
    <t>Promet</t>
  </si>
  <si>
    <t>049</t>
  </si>
  <si>
    <t>Ekonomski poslovi koji nisu drugdje svrstani</t>
  </si>
  <si>
    <t>05</t>
  </si>
  <si>
    <t>ZAŠTITA OKOLIŠA</t>
  </si>
  <si>
    <t>051</t>
  </si>
  <si>
    <t>Gospodarenje otpadom</t>
  </si>
  <si>
    <t>056</t>
  </si>
  <si>
    <t>Poslovi i usluge zaštite okoliša koji nisu drugdje svrstani</t>
  </si>
  <si>
    <t>06</t>
  </si>
  <si>
    <t>USLUGE UNAPREĐENJA STANOVANJA I ZAJEDNICE</t>
  </si>
  <si>
    <t>062</t>
  </si>
  <si>
    <t>Razvoj zajednice</t>
  </si>
  <si>
    <t>063</t>
  </si>
  <si>
    <t>Opskrba vodom</t>
  </si>
  <si>
    <t>064</t>
  </si>
  <si>
    <t>Ulična rasvjeta</t>
  </si>
  <si>
    <t>066</t>
  </si>
  <si>
    <t>Rashodi vezani za stanovanje i kom. pogodnosti koji nisu drugdje svrstani</t>
  </si>
  <si>
    <t>07</t>
  </si>
  <si>
    <t>ZDRAVSTVO</t>
  </si>
  <si>
    <t>074</t>
  </si>
  <si>
    <t>Službe javnog zdravstva</t>
  </si>
  <si>
    <t>08</t>
  </si>
  <si>
    <t>REKREACIJA, KULTURA, RELIGIJA</t>
  </si>
  <si>
    <t>081</t>
  </si>
  <si>
    <t>Službe rekreacije i sporta</t>
  </si>
  <si>
    <t>082</t>
  </si>
  <si>
    <t>Službe kulture</t>
  </si>
  <si>
    <t>084</t>
  </si>
  <si>
    <t>Religijske i druge službe zajednice</t>
  </si>
  <si>
    <t>086</t>
  </si>
  <si>
    <t>Rashodi za rekreaciju, kulturu i religiju koji nisu drugdje svrstani</t>
  </si>
  <si>
    <t>09</t>
  </si>
  <si>
    <t>OBRAZOVANJE</t>
  </si>
  <si>
    <t>091</t>
  </si>
  <si>
    <t>Predškolsko i osnovno obrazovanje</t>
  </si>
  <si>
    <t>098</t>
  </si>
  <si>
    <t>Usluge obrazovanja koje nisu drugdje svrstane</t>
  </si>
  <si>
    <t>10</t>
  </si>
  <si>
    <t>SOCIJALNA ZAŠTITA</t>
  </si>
  <si>
    <t>104</t>
  </si>
  <si>
    <t>Obitelj i djeca</t>
  </si>
  <si>
    <t>106</t>
  </si>
  <si>
    <t>Stanovanje</t>
  </si>
  <si>
    <t>109</t>
  </si>
  <si>
    <t>Aktivnosti socijalne zaštite koje nisu drugdje svrstane</t>
  </si>
  <si>
    <t>PP601 Odluka o planiranju proračuna - stavke</t>
  </si>
  <si>
    <t>Iznos 1: Plan 2026. godine (1.)   Iznos 2: Povećanje / smanjenje  (2.)   Iznos 3: Novi plan (3.)   Iznos 4: Indeks 3/1 (4.)</t>
  </si>
  <si>
    <t>Izvoni 2026</t>
  </si>
  <si>
    <t>Razlika</t>
  </si>
  <si>
    <t>1.rebalans 2026.</t>
  </si>
  <si>
    <t>Indeks</t>
  </si>
  <si>
    <t>D. VIŠAK/MANJAK/ RAZLIKA</t>
  </si>
  <si>
    <t>9.DONOS IZ PRETHODNIH GODINA</t>
  </si>
  <si>
    <t>RAZLIKA (VIŠAK+/MANJAK-)</t>
  </si>
  <si>
    <t>UKUPNI RASHODI I IZDACI</t>
  </si>
  <si>
    <t xml:space="preserve"> RAZLIKA (višak+/manjak-)</t>
  </si>
  <si>
    <t>UKUPNI PRIHODI I PRIMICI</t>
  </si>
  <si>
    <t xml:space="preserve"> SVEUKUPNO RASHODI I IZDACI</t>
  </si>
  <si>
    <t>C. UKUPNO PRORAČUN GRADA</t>
  </si>
  <si>
    <t xml:space="preserve"> SVEUKUPNO PRIHODI I PRIMICI</t>
  </si>
  <si>
    <t xml:space="preserve"> SVEUKUPNO IZDACI</t>
  </si>
  <si>
    <t>5. IZDACI ZA FINANCIJSKU IMOVINU I OTPLATE ZAJMOVA</t>
  </si>
  <si>
    <t>8. PRIMICI OD FINANCIJSKE IMOVINE I ZADUŽIVANJA</t>
  </si>
  <si>
    <t xml:space="preserve"> SVEUKUPNO PRIMICI</t>
  </si>
  <si>
    <t>B. RAČUN FINANCIRANJA</t>
  </si>
  <si>
    <t>RAZLIKA PRIHODA I RASHODA</t>
  </si>
  <si>
    <t>UKUPNO RASHODI</t>
  </si>
  <si>
    <t xml:space="preserve"> SVEUKUPNO RASHODI</t>
  </si>
  <si>
    <t>4. RASHODI ZA NABAVU NEFINANCIJSKE IMOVINE</t>
  </si>
  <si>
    <t>3. RASHODI POSLOVANJA</t>
  </si>
  <si>
    <t>UKUPNO PRIHODI</t>
  </si>
  <si>
    <t xml:space="preserve"> SVEUKUPNO PRIHODI</t>
  </si>
  <si>
    <t>7. PRIHODI OD PRODAJE NEFINANCIJSKE IMOVINE</t>
  </si>
  <si>
    <t>6. PRIHODI POSLOVANJA</t>
  </si>
  <si>
    <t>A. RAČUN PRIHODA I RASHODA</t>
  </si>
  <si>
    <t>INDEKS 4/2</t>
  </si>
  <si>
    <t>INDEKS 3/2</t>
  </si>
  <si>
    <t>I IZMJENE I DOPUNE 2026.</t>
  </si>
  <si>
    <t>POVEĆANJE/ SMANJENJE</t>
  </si>
  <si>
    <t>PLAN 2026.</t>
  </si>
  <si>
    <t>Grupa konta/naziv</t>
  </si>
  <si>
    <t xml:space="preserve">A. RAČUN PRIHODA I RASHODA </t>
  </si>
  <si>
    <t>1.REBALANS 2026.</t>
  </si>
  <si>
    <t>Potpore</t>
  </si>
  <si>
    <t>36</t>
  </si>
  <si>
    <t>0660</t>
  </si>
  <si>
    <t>Materijalni rashodi</t>
  </si>
  <si>
    <t>32</t>
  </si>
  <si>
    <t>Ostale djelatnosti komunalnog značaja</t>
  </si>
  <si>
    <t>A103304</t>
  </si>
  <si>
    <t>0620</t>
  </si>
  <si>
    <t>Financiranje rada skloništa za životinje</t>
  </si>
  <si>
    <t>A103303</t>
  </si>
  <si>
    <t>Veterinarska služba</t>
  </si>
  <si>
    <t>A103302</t>
  </si>
  <si>
    <t>0740</t>
  </si>
  <si>
    <t>Deratizacija i dezinsekcija</t>
  </si>
  <si>
    <t>A103301</t>
  </si>
  <si>
    <t>OBAVLJANJE DJELATNOSTI LOKALNOG ZNAČAJA</t>
  </si>
  <si>
    <t>P1033</t>
  </si>
  <si>
    <t>0411</t>
  </si>
  <si>
    <t>Sufinanciranje cijene javnog prijevoza</t>
  </si>
  <si>
    <t>A103203</t>
  </si>
  <si>
    <t>Rashodi za donacije, kazne, naknade šteta i kapitalne pomoći</t>
  </si>
  <si>
    <t>38</t>
  </si>
  <si>
    <t>0490</t>
  </si>
  <si>
    <t>Subvencije</t>
  </si>
  <si>
    <t>35</t>
  </si>
  <si>
    <t>"Zeleno i modro"</t>
  </si>
  <si>
    <t>A103202</t>
  </si>
  <si>
    <t>Rente i naknade</t>
  </si>
  <si>
    <t>A103201</t>
  </si>
  <si>
    <t>OSTALO U KOMUNALNOM GOSPODARSTVU</t>
  </si>
  <si>
    <t>P1032</t>
  </si>
  <si>
    <t>Odsjek za komunalne djelatnosti</t>
  </si>
  <si>
    <t>02802</t>
  </si>
  <si>
    <t>028</t>
  </si>
  <si>
    <t>Rashodi za nabavu proizvedene dugotrajne imovine</t>
  </si>
  <si>
    <t>42</t>
  </si>
  <si>
    <t>Komunalno redarstvo</t>
  </si>
  <si>
    <t>A103101</t>
  </si>
  <si>
    <t>P1031</t>
  </si>
  <si>
    <t>Odsjek za komunalno redarstvo</t>
  </si>
  <si>
    <t>02801</t>
  </si>
  <si>
    <t>Upravni odjel za komunalno gospodarstvo</t>
  </si>
  <si>
    <t>Održavanje šumskih i poljskih puteva</t>
  </si>
  <si>
    <t>A102010</t>
  </si>
  <si>
    <t>Održavanje javnih zelenih površina</t>
  </si>
  <si>
    <t>A102004</t>
  </si>
  <si>
    <t>Održavanje sustava za oborinsku odvodnju</t>
  </si>
  <si>
    <t>A102002</t>
  </si>
  <si>
    <t>Održavanje javne rasvjete</t>
  </si>
  <si>
    <t>A102006</t>
  </si>
  <si>
    <t>Održavanje groblja</t>
  </si>
  <si>
    <t>A102005</t>
  </si>
  <si>
    <t>Rashodi za zaposlene</t>
  </si>
  <si>
    <t>31</t>
  </si>
  <si>
    <t>Redovna djelatnost</t>
  </si>
  <si>
    <t>A102001</t>
  </si>
  <si>
    <t>Održavanje čistoće javnih površina</t>
  </si>
  <si>
    <t>A102015</t>
  </si>
  <si>
    <t>Održavanje javnih površina na kojima nije dopušten promet motornim vozilima</t>
  </si>
  <si>
    <t>A102014</t>
  </si>
  <si>
    <t>Održavanje građevina, uređaja i predmeta javne namjene</t>
  </si>
  <si>
    <t>A102013</t>
  </si>
  <si>
    <t>DJELATNOST VLASTITOG POGONA</t>
  </si>
  <si>
    <t>P1020</t>
  </si>
  <si>
    <t>Vlastiti pogon</t>
  </si>
  <si>
    <t>02701</t>
  </si>
  <si>
    <t>027</t>
  </si>
  <si>
    <t>0820</t>
  </si>
  <si>
    <t>Kulturni centar Kaštela</t>
  </si>
  <si>
    <t>A103501</t>
  </si>
  <si>
    <t>KULTURNI CENTAR KAŠTELA</t>
  </si>
  <si>
    <t>P1035</t>
  </si>
  <si>
    <t>02607</t>
  </si>
  <si>
    <t>026</t>
  </si>
  <si>
    <t>0810</t>
  </si>
  <si>
    <t>Financijski rashodi</t>
  </si>
  <si>
    <t>34</t>
  </si>
  <si>
    <t>Ustanova športa</t>
  </si>
  <si>
    <t>A101701</t>
  </si>
  <si>
    <t>RAZVOJ SPORTA I REKREACIJE</t>
  </si>
  <si>
    <t>P1017</t>
  </si>
  <si>
    <t>Javna ustanova sportski objekti</t>
  </si>
  <si>
    <t>02605</t>
  </si>
  <si>
    <t>0911</t>
  </si>
  <si>
    <t>DJEČJI VRTIĆ "KAŠTELA"</t>
  </si>
  <si>
    <t>A101201</t>
  </si>
  <si>
    <t>JAVNE POTREBE U PREDŠKOLSKOM ODGOJU</t>
  </si>
  <si>
    <t>P1012</t>
  </si>
  <si>
    <t>Dječji vrtić Kaštela</t>
  </si>
  <si>
    <t>02604</t>
  </si>
  <si>
    <t>Muzej grada Kaštela</t>
  </si>
  <si>
    <t>A101301</t>
  </si>
  <si>
    <t>MUZEJ GRADA KAŠTELA</t>
  </si>
  <si>
    <t>P1013</t>
  </si>
  <si>
    <t>Muzej Grada Kaštela</t>
  </si>
  <si>
    <t>02603</t>
  </si>
  <si>
    <t>Gradska knjižnica</t>
  </si>
  <si>
    <t>A101401</t>
  </si>
  <si>
    <t>GRADSKA KNJIŽNICA KAŠTELA</t>
  </si>
  <si>
    <t>P1014</t>
  </si>
  <si>
    <t>Gradska Knjižnica</t>
  </si>
  <si>
    <t>02602</t>
  </si>
  <si>
    <t>0360</t>
  </si>
  <si>
    <t>Gorska služba spašavanja</t>
  </si>
  <si>
    <t>A103002</t>
  </si>
  <si>
    <t>Civilna zaštita</t>
  </si>
  <si>
    <t>A103001</t>
  </si>
  <si>
    <t>ORGANIZACIJA I PROVOĐENJE ZAŠTITE I SPAŠAVANJA</t>
  </si>
  <si>
    <t>P1030</t>
  </si>
  <si>
    <t>0840</t>
  </si>
  <si>
    <t>Pomoć vjerskim zajednicama</t>
  </si>
  <si>
    <t>A102902</t>
  </si>
  <si>
    <t>0860</t>
  </si>
  <si>
    <t>Pomoć ostalim udrugama građana</t>
  </si>
  <si>
    <t>A102901</t>
  </si>
  <si>
    <t>DONACIJE OSTALIM UDRUGAMA GRAĐANA I VJERSKIM ZAJEDNICAMA</t>
  </si>
  <si>
    <t>P1029</t>
  </si>
  <si>
    <t>0980</t>
  </si>
  <si>
    <t>Financiranje širih javnih potreba u obrazovanju</t>
  </si>
  <si>
    <t>A102802</t>
  </si>
  <si>
    <t>Naknade građanima i kućanstvima na temelju osiguranja i druge naknade</t>
  </si>
  <si>
    <t>37</t>
  </si>
  <si>
    <t>Potpore učenicima i studentima</t>
  </si>
  <si>
    <t>A102801</t>
  </si>
  <si>
    <t>JAVNE POTREBE U OBRAZOVANJU</t>
  </si>
  <si>
    <t>P1028</t>
  </si>
  <si>
    <t>0131</t>
  </si>
  <si>
    <t>A102301</t>
  </si>
  <si>
    <t>JAVNA UPRAVA I ADMINISTRACIJA</t>
  </si>
  <si>
    <t>P1023</t>
  </si>
  <si>
    <t>0320</t>
  </si>
  <si>
    <t>Financiranje vatrogastva</t>
  </si>
  <si>
    <t>A101801</t>
  </si>
  <si>
    <t>VATROGASNA DJELATNOST I CIVILNA ZAŠTITA</t>
  </si>
  <si>
    <t>P1018</t>
  </si>
  <si>
    <t>Financiranje amaterskih, rekreativnih i ostalih sportskih udruga</t>
  </si>
  <si>
    <t>A101705</t>
  </si>
  <si>
    <t>Financiranje zajednice športskih udruga</t>
  </si>
  <si>
    <t>A101702</t>
  </si>
  <si>
    <t>Održavanje sportskih objekata u vlasništvu grada</t>
  </si>
  <si>
    <t>A101706</t>
  </si>
  <si>
    <t>1090</t>
  </si>
  <si>
    <t>Crveni križ</t>
  </si>
  <si>
    <t>A101602</t>
  </si>
  <si>
    <t>Ostale pomoći</t>
  </si>
  <si>
    <t>A101615</t>
  </si>
  <si>
    <t>1040</t>
  </si>
  <si>
    <t>Pomoć u odgoju i obrazovanju</t>
  </si>
  <si>
    <t>A101614</t>
  </si>
  <si>
    <t>Pomoć u prehrani</t>
  </si>
  <si>
    <t>A101613</t>
  </si>
  <si>
    <t>1060</t>
  </si>
  <si>
    <t>Naknade za troškove stanovanja</t>
  </si>
  <si>
    <t>A101612</t>
  </si>
  <si>
    <t>Financiranje usluga zdravstvene zaštite</t>
  </si>
  <si>
    <t>A101611</t>
  </si>
  <si>
    <t>Financiranje udruga i ustanova koje provode socijalne programe i programe zdr. zaštite te braniteljskih udruga</t>
  </si>
  <si>
    <t>A101610</t>
  </si>
  <si>
    <t>Smanjenje rizika od siromaštva i socijalne isključenosti</t>
  </si>
  <si>
    <t>A101609</t>
  </si>
  <si>
    <t>Jednokratne pomoći socijalno i zdravstveno ugroženim osobama</t>
  </si>
  <si>
    <t>A101607</t>
  </si>
  <si>
    <t>SOCIJALNA SKRB I ZDRAVSTVENA ZAŠTITA</t>
  </si>
  <si>
    <t>P1016</t>
  </si>
  <si>
    <t>Financiranje udruga koje provode programe tehničke kulture</t>
  </si>
  <si>
    <t>A101506</t>
  </si>
  <si>
    <t>Financiranje udruga i fizičkih osoba koji provode programe kulture</t>
  </si>
  <si>
    <t>A101504</t>
  </si>
  <si>
    <t>Hrvatska matica iseljenika</t>
  </si>
  <si>
    <t>A101512</t>
  </si>
  <si>
    <t>Ostala kaštelanska kulturna događanja</t>
  </si>
  <si>
    <t>A101511</t>
  </si>
  <si>
    <t>Dani Miljenka i Dobrile</t>
  </si>
  <si>
    <t>A101510</t>
  </si>
  <si>
    <t>Večer dalmatinske pisme</t>
  </si>
  <si>
    <t>A101509</t>
  </si>
  <si>
    <t>Advent u Kaštelima</t>
  </si>
  <si>
    <t>A101508</t>
  </si>
  <si>
    <t>Kaštelansko kulturno ljeto</t>
  </si>
  <si>
    <t>A101507</t>
  </si>
  <si>
    <t>PROMICANJE KULTURE I TEHNIČKE KULTURE</t>
  </si>
  <si>
    <t>P1015</t>
  </si>
  <si>
    <t>Dječji vrtić "Bili tići"</t>
  </si>
  <si>
    <t>A101213</t>
  </si>
  <si>
    <t>Sufinanciranje usluga dadilja na području druge JLPRS</t>
  </si>
  <si>
    <t>A101212</t>
  </si>
  <si>
    <t>Financiranje širih javnih potreba u predškolskom odgoju</t>
  </si>
  <si>
    <t>A101210</t>
  </si>
  <si>
    <t>Sufinanciranje vrtića na području druge JLPRS</t>
  </si>
  <si>
    <t>A101209</t>
  </si>
  <si>
    <t>Sufinanciranje usluga dadilja</t>
  </si>
  <si>
    <t>A101208</t>
  </si>
  <si>
    <t>Dječji vrtić "Sunce moje malo"</t>
  </si>
  <si>
    <t>A101205</t>
  </si>
  <si>
    <t>Dječji vrtić "Čarobni pianino"</t>
  </si>
  <si>
    <t>A101207</t>
  </si>
  <si>
    <t>Dječji vrtić "Mali Isus"</t>
  </si>
  <si>
    <t>A101203</t>
  </si>
  <si>
    <t>Dječji vrtić "Blagovijest"</t>
  </si>
  <si>
    <t>A101206</t>
  </si>
  <si>
    <t>Dječji vrtić "Jordanovac"</t>
  </si>
  <si>
    <t>A101202</t>
  </si>
  <si>
    <t>Upravni odjel za društvene djelatnosti i opće poslove</t>
  </si>
  <si>
    <t>02601</t>
  </si>
  <si>
    <t>0560</t>
  </si>
  <si>
    <t>Planovi, karte i ostalo u zaštiti okoliša</t>
  </si>
  <si>
    <t>K102401</t>
  </si>
  <si>
    <t>P1024</t>
  </si>
  <si>
    <t>Prostorni planovi</t>
  </si>
  <si>
    <t>K100801</t>
  </si>
  <si>
    <t>Studije podloge i ostala planska dokumentacija</t>
  </si>
  <si>
    <t>K100802</t>
  </si>
  <si>
    <t>PROSTORNO PLANIRANJE (PPU,GUP,UPU,DPU)</t>
  </si>
  <si>
    <t>P1008</t>
  </si>
  <si>
    <t>Upravni odjel za prostorno uređenje i zaštitu okoliša</t>
  </si>
  <si>
    <t>02501</t>
  </si>
  <si>
    <t>025</t>
  </si>
  <si>
    <t>Rashodi za nabavu neproizvedene imovine</t>
  </si>
  <si>
    <t>41</t>
  </si>
  <si>
    <t>Razvojna agencija Grada Kaštela</t>
  </si>
  <si>
    <t>A102501</t>
  </si>
  <si>
    <t>RAZVOJNA AGENCIJA GRADA KAŠTELA</t>
  </si>
  <si>
    <t>P1025</t>
  </si>
  <si>
    <t>02404</t>
  </si>
  <si>
    <t>024</t>
  </si>
  <si>
    <t>Projekt BLUE CIRCLE</t>
  </si>
  <si>
    <t>T102131</t>
  </si>
  <si>
    <t>Projekt STRENGTH</t>
  </si>
  <si>
    <t>T102130</t>
  </si>
  <si>
    <t>Projekt ARCHAEODIGIT</t>
  </si>
  <si>
    <t>T102129</t>
  </si>
  <si>
    <t>Projekt ProLIGHTmed</t>
  </si>
  <si>
    <t>T102128</t>
  </si>
  <si>
    <t>Projekt Zaželi</t>
  </si>
  <si>
    <t>T102122</t>
  </si>
  <si>
    <t>0510</t>
  </si>
  <si>
    <t>A102111</t>
  </si>
  <si>
    <t>Razvojni projekti za EU i dr. izvore financiranja</t>
  </si>
  <si>
    <t>A102101</t>
  </si>
  <si>
    <t>AKTIVNOSTI IZ PODRUČJA EU FONDOVA</t>
  </si>
  <si>
    <t>P1021</t>
  </si>
  <si>
    <t>Odsjek  EU fondove</t>
  </si>
  <si>
    <t>02403</t>
  </si>
  <si>
    <t>Nabava dugotrajne imovine</t>
  </si>
  <si>
    <t>K103402</t>
  </si>
  <si>
    <t>A103401</t>
  </si>
  <si>
    <t>P1034</t>
  </si>
  <si>
    <t>Turistička promidžba</t>
  </si>
  <si>
    <t>A102703</t>
  </si>
  <si>
    <t>Projekti poticanja poduzetništva</t>
  </si>
  <si>
    <t>A102702</t>
  </si>
  <si>
    <t>Poticanje poljoprivrede</t>
  </si>
  <si>
    <t>A102701</t>
  </si>
  <si>
    <t>AKTIVNOSTI IZ PODRUČJA GOSPODARSTVA</t>
  </si>
  <si>
    <t>P1027</t>
  </si>
  <si>
    <t>Odsjek za gospodarstvo i komunalne djelatnosti</t>
  </si>
  <si>
    <t>02402</t>
  </si>
  <si>
    <t>Upravni odjel za gospodarski razvoj i fondove Europske unije</t>
  </si>
  <si>
    <t>Rashodi za dodatna ulaganja na nefinancijskoj imovini</t>
  </si>
  <si>
    <t>45</t>
  </si>
  <si>
    <t>Izgradnja, rekonstrukcija i održavanje gradskih objekata</t>
  </si>
  <si>
    <t>K101004</t>
  </si>
  <si>
    <t>Upravljanje i zaštita gradske imovine</t>
  </si>
  <si>
    <t>A101005</t>
  </si>
  <si>
    <t>GOSPODARENJE GRADSKOM IMOVINOM</t>
  </si>
  <si>
    <t>P1010</t>
  </si>
  <si>
    <t>Odsjek za imovinsko pravne poslove i gospodarenje gradskom imovinom</t>
  </si>
  <si>
    <t>02302</t>
  </si>
  <si>
    <t>023</t>
  </si>
  <si>
    <t>0630</t>
  </si>
  <si>
    <t>Vodoopskrba i odvodnja</t>
  </si>
  <si>
    <t>K100501</t>
  </si>
  <si>
    <t>IZGRADNJA KOMUNALNIH VODNIH GRAĐEVINA</t>
  </si>
  <si>
    <t>P1005</t>
  </si>
  <si>
    <t>Javna parkirališta</t>
  </si>
  <si>
    <t>K100609</t>
  </si>
  <si>
    <t>Građevine i uređaji javne namjene</t>
  </si>
  <si>
    <t>K100608</t>
  </si>
  <si>
    <t>Javne zelene površine</t>
  </si>
  <si>
    <t>K100607</t>
  </si>
  <si>
    <t>Javne garaže</t>
  </si>
  <si>
    <t>K100606</t>
  </si>
  <si>
    <t>Javne prometne površine na kojima nije dopušten promet motornih vozila</t>
  </si>
  <si>
    <t>K100605</t>
  </si>
  <si>
    <t>0640</t>
  </si>
  <si>
    <t>Javna rasvjeta</t>
  </si>
  <si>
    <t>K100604</t>
  </si>
  <si>
    <t>0451</t>
  </si>
  <si>
    <t>Nerazvrstane ceste</t>
  </si>
  <si>
    <t>K100602</t>
  </si>
  <si>
    <t xml:space="preserve"> Groblja</t>
  </si>
  <si>
    <t>K100603</t>
  </si>
  <si>
    <t>IZGRADNJA KOMUNALNE INFRASTRUKTURE</t>
  </si>
  <si>
    <t>P1006</t>
  </si>
  <si>
    <t>Održavanje nerazvrstanih cesta</t>
  </si>
  <si>
    <t>A100301</t>
  </si>
  <si>
    <t>ODRŽAVANJE KOMUNALNE INFRASTRUKTURE</t>
  </si>
  <si>
    <t>P1003</t>
  </si>
  <si>
    <t>Odsjek za izgradnju i održavanje</t>
  </si>
  <si>
    <t>02301</t>
  </si>
  <si>
    <t>Upravni odjel za izgradnju, održavanje i imovinsko- pravne poslove</t>
  </si>
  <si>
    <t>0133</t>
  </si>
  <si>
    <t>Rashodi javne nabave</t>
  </si>
  <si>
    <t>A100205</t>
  </si>
  <si>
    <t>Izdaci za otplatu glavnice primljenih kredita i zajmova</t>
  </si>
  <si>
    <t>54</t>
  </si>
  <si>
    <t>0112</t>
  </si>
  <si>
    <t>A100203</t>
  </si>
  <si>
    <t>A100201</t>
  </si>
  <si>
    <t>P1002</t>
  </si>
  <si>
    <t>Upravni odjel za financije, javnu nabavu i naplatu prihoda</t>
  </si>
  <si>
    <t>02201</t>
  </si>
  <si>
    <t>022</t>
  </si>
  <si>
    <t>0111</t>
  </si>
  <si>
    <t>Savjet mladih</t>
  </si>
  <si>
    <t>A100111</t>
  </si>
  <si>
    <t>Nacionalne manjine</t>
  </si>
  <si>
    <t>A100113</t>
  </si>
  <si>
    <t>Rashodi javne uprave i informatičkog sustava</t>
  </si>
  <si>
    <t>A100112</t>
  </si>
  <si>
    <t>Financiranje političkih stranaka</t>
  </si>
  <si>
    <t>A100110</t>
  </si>
  <si>
    <t>0160</t>
  </si>
  <si>
    <t>Informiranje javnosti</t>
  </si>
  <si>
    <t>A100106</t>
  </si>
  <si>
    <t>Izbori</t>
  </si>
  <si>
    <t>A100105</t>
  </si>
  <si>
    <t>Proračunska zaliha</t>
  </si>
  <si>
    <t>A100104</t>
  </si>
  <si>
    <t>Rad predstavničkih, izvršnih tijela i povjerenstava</t>
  </si>
  <si>
    <t>A100103</t>
  </si>
  <si>
    <t>Obilježavanje značajnijih datuma i obljetnica te ostalih događaja</t>
  </si>
  <si>
    <t>A100102</t>
  </si>
  <si>
    <t>Suradnja s gradovima prijateljima</t>
  </si>
  <si>
    <t>A100101</t>
  </si>
  <si>
    <t>RAD PREDSTAVNIČKOG I  IZVRŠNOG TIJELA</t>
  </si>
  <si>
    <t>P1001</t>
  </si>
  <si>
    <t>Upravni odjel za poslove Gradonačelnika i stručne poslove</t>
  </si>
  <si>
    <t>02101</t>
  </si>
  <si>
    <t>021</t>
  </si>
  <si>
    <t>SVEUKUPNO RASHODI I IZDACI</t>
  </si>
  <si>
    <t>Iznos_5</t>
  </si>
  <si>
    <t>Konto</t>
  </si>
  <si>
    <t>Aktivnost</t>
  </si>
  <si>
    <t>Glava</t>
  </si>
  <si>
    <t>Opći prihodi i primici</t>
  </si>
  <si>
    <t>Namjenski primici od zaduživanja-ostali</t>
  </si>
  <si>
    <t>84</t>
  </si>
  <si>
    <t>Primici od zaduživanja</t>
  </si>
  <si>
    <t>Prihodi od prodaje i zamjene nefinancijske imovine</t>
  </si>
  <si>
    <t>Europski fond za regionalni razvoj</t>
  </si>
  <si>
    <t>Pomoći iz županijskog proračuna</t>
  </si>
  <si>
    <t>Pomoći iz državnog proračuna kroz opće prihode i primitke</t>
  </si>
  <si>
    <t>Ostali prihodi za posebne namjene</t>
  </si>
  <si>
    <t>Komunalni doprinos</t>
  </si>
  <si>
    <t>Vlastiti prihodi</t>
  </si>
  <si>
    <t>Donacije</t>
  </si>
  <si>
    <t>Mehanizam za oporavak i otpornost-bespovratna sredstva</t>
  </si>
  <si>
    <t>Pomoći od izvanproračunskih korisnika</t>
  </si>
  <si>
    <t>Prihodi od prodaje grobnica</t>
  </si>
  <si>
    <t>Naknada za zadržavanje nezakonito izg. zgrada u prostoru</t>
  </si>
  <si>
    <t>Komunalna naknada</t>
  </si>
  <si>
    <t>Prihodi od prodaje stanova na kojima je postojalo stanarsko pravo</t>
  </si>
  <si>
    <t>Naknada za promjenu namjene poljoprivrednog u građ. zemljište</t>
  </si>
  <si>
    <t>Europski socijalni fond plus</t>
  </si>
  <si>
    <t>Pomoći iz državnog proračuna kroz nacionalno sufinanciranje EU projekata</t>
  </si>
  <si>
    <t>Boravišna pristojba</t>
  </si>
  <si>
    <t>Naknade za koncesije</t>
  </si>
  <si>
    <t>Grobna naknada</t>
  </si>
  <si>
    <t>Spomenička renta</t>
  </si>
  <si>
    <t>72</t>
  </si>
  <si>
    <t>Prihodi od prodaje proizvedene dugotrajne imovine</t>
  </si>
  <si>
    <t>71</t>
  </si>
  <si>
    <t>Prihodi od prodaje neproizvedene imovine</t>
  </si>
  <si>
    <t>68</t>
  </si>
  <si>
    <t>Kazne, upravne pristojbe i ostali prihodi</t>
  </si>
  <si>
    <t>66</t>
  </si>
  <si>
    <t>Prihodi od prodaje proizvoda i robe te pruženih usluga i prihodi od donacija te povrati po protestiranim jamstvima</t>
  </si>
  <si>
    <t>Prihodi od naknada s naslova osiguranja</t>
  </si>
  <si>
    <t>65</t>
  </si>
  <si>
    <t>Vodni doprinos</t>
  </si>
  <si>
    <t>Prihodi od administrativnih pristojbi i po posebnim propisima</t>
  </si>
  <si>
    <t>64</t>
  </si>
  <si>
    <t>Prihodi od imovine</t>
  </si>
  <si>
    <t>63</t>
  </si>
  <si>
    <t>Pomoći iz inozemstva i od subjekata unutar općeg proračuna</t>
  </si>
  <si>
    <t>61</t>
  </si>
  <si>
    <t>Prihodi od poreza</t>
  </si>
  <si>
    <t>Pozicija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</si>
</sst>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,###,##0.00#####"/>
  </numFmts>
  <fonts count="12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b/>
      <sz val="11"/>
      <name val="Calibri"/>
    </font>
    <font>
      <b/>
      <sz val="11"/>
      <color rgb="FF000000"/>
      <name val="Aptos Narrow"/>
      <family val="2"/>
      <charset val="238"/>
      <scheme val="minor"/>
    </font>
    <font>
      <b/>
      <sz val="11"/>
      <name val="Aptos Narrow"/>
      <family val="2"/>
      <charset val="238"/>
      <scheme val="minor"/>
    </font>
    <font>
      <sz val="9"/>
      <color rgb="FF000000"/>
      <name val="Aptos Narrow"/>
      <family val="2"/>
      <charset val="238"/>
      <scheme val="minor"/>
    </font>
    <font>
      <b/>
      <sz val="12"/>
      <color rgb="FF000000"/>
      <name val="Aptos Narrow"/>
      <family val="2"/>
      <charset val="238"/>
      <scheme val="minor"/>
    </font>
    <font>
      <b/>
      <sz val="9"/>
      <color rgb="FF000000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3"/>
      <color indexed="81"/>
      <name val="Segoe UI"/>
      <family val="2"/>
      <charset val="238"/>
    </font>
    <font>
      <sz val="13"/>
      <color indexed="81"/>
      <name val="Segoe U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DDEBF7"/>
      </patternFill>
    </fill>
    <fill>
      <patternFill patternType="solid">
        <fgColor rgb="FFFAC09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8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/>
    </xf>
    <xf numFmtId="0" fontId="0" fillId="3" borderId="0" xfId="0" applyFill="1"/>
    <xf numFmtId="164" fontId="0" fillId="3" borderId="0" xfId="0" applyNumberFormat="1" applyFill="1" applyAlignment="1">
      <alignment horizontal="right"/>
    </xf>
    <xf numFmtId="164" fontId="0" fillId="0" borderId="0" xfId="0" applyNumberFormat="1" applyAlignment="1">
      <alignment horizontal="right"/>
    </xf>
    <xf numFmtId="0" fontId="2" fillId="2" borderId="2" xfId="0" applyFont="1" applyFill="1" applyBorder="1"/>
    <xf numFmtId="0" fontId="1" fillId="0" borderId="0" xfId="1"/>
    <xf numFmtId="4" fontId="1" fillId="0" borderId="0" xfId="1" applyNumberFormat="1"/>
    <xf numFmtId="0" fontId="3" fillId="4" borderId="3" xfId="1" applyFont="1" applyFill="1" applyBorder="1"/>
    <xf numFmtId="4" fontId="4" fillId="4" borderId="3" xfId="1" applyNumberFormat="1" applyFont="1" applyFill="1" applyBorder="1" applyAlignment="1">
      <alignment horizontal="right"/>
    </xf>
    <xf numFmtId="3" fontId="5" fillId="4" borderId="3" xfId="1" applyNumberFormat="1" applyFont="1" applyFill="1" applyBorder="1" applyAlignment="1">
      <alignment horizontal="right"/>
    </xf>
    <xf numFmtId="3" fontId="3" fillId="4" borderId="3" xfId="1" applyNumberFormat="1" applyFont="1" applyFill="1" applyBorder="1" applyAlignment="1">
      <alignment horizontal="right"/>
    </xf>
    <xf numFmtId="0" fontId="6" fillId="4" borderId="3" xfId="1" applyFont="1" applyFill="1" applyBorder="1" applyAlignment="1">
      <alignment wrapText="1"/>
    </xf>
    <xf numFmtId="10" fontId="5" fillId="0" borderId="3" xfId="1" applyNumberFormat="1" applyFont="1" applyBorder="1" applyAlignment="1">
      <alignment horizontal="right"/>
    </xf>
    <xf numFmtId="4" fontId="5" fillId="0" borderId="3" xfId="1" applyNumberFormat="1" applyFont="1" applyBorder="1" applyAlignment="1">
      <alignment horizontal="right"/>
    </xf>
    <xf numFmtId="3" fontId="5" fillId="0" borderId="3" xfId="1" applyNumberFormat="1" applyFont="1" applyBorder="1" applyAlignment="1">
      <alignment horizontal="right"/>
    </xf>
    <xf numFmtId="0" fontId="5" fillId="0" borderId="3" xfId="1" applyFont="1" applyBorder="1" applyAlignment="1">
      <alignment wrapText="1"/>
    </xf>
    <xf numFmtId="0" fontId="5" fillId="0" borderId="3" xfId="1" applyFont="1" applyBorder="1"/>
    <xf numFmtId="10" fontId="7" fillId="0" borderId="3" xfId="1" applyNumberFormat="1" applyFont="1" applyBorder="1" applyAlignment="1">
      <alignment horizontal="right"/>
    </xf>
    <xf numFmtId="3" fontId="7" fillId="0" borderId="3" xfId="1" applyNumberFormat="1" applyFont="1" applyBorder="1" applyAlignment="1">
      <alignment horizontal="right"/>
    </xf>
    <xf numFmtId="0" fontId="7" fillId="0" borderId="3" xfId="1" applyFont="1" applyBorder="1"/>
    <xf numFmtId="0" fontId="6" fillId="4" borderId="3" xfId="1" applyFont="1" applyFill="1" applyBorder="1" applyAlignment="1">
      <alignment wrapText="1"/>
    </xf>
    <xf numFmtId="3" fontId="9" fillId="0" borderId="3" xfId="2" applyNumberFormat="1" applyFont="1" applyBorder="1"/>
    <xf numFmtId="10" fontId="5" fillId="0" borderId="3" xfId="3" applyNumberFormat="1" applyFont="1" applyBorder="1"/>
    <xf numFmtId="3" fontId="9" fillId="0" borderId="4" xfId="2" applyNumberFormat="1" applyFont="1" applyBorder="1"/>
    <xf numFmtId="0" fontId="3" fillId="0" borderId="3" xfId="1" applyFont="1" applyBorder="1" applyAlignment="1">
      <alignment horizontal="center"/>
    </xf>
    <xf numFmtId="0" fontId="3" fillId="0" borderId="3" xfId="1" applyFont="1" applyBorder="1" applyAlignment="1">
      <alignment horizontal="center" wrapText="1"/>
    </xf>
    <xf numFmtId="14" fontId="1" fillId="0" borderId="0" xfId="1" applyNumberFormat="1"/>
  </cellXfs>
  <cellStyles count="4">
    <cellStyle name="Normal 2" xfId="2" xr:uid="{3F29D9FA-FE16-4F61-952B-4DF8871133D1}"/>
    <cellStyle name="Normalno" xfId="0" builtinId="0"/>
    <cellStyle name="Normalno 2" xfId="1" xr:uid="{2AF6328E-5D1B-45C7-9445-AE33A5593E89}"/>
    <cellStyle name="Postotak 2" xfId="3" xr:uid="{330AC5F5-061B-4BEF-AC45-1713F99C73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76B93-4B58-4FC1-A83F-F892C1B25653}">
  <dimension ref="A1:K134"/>
  <sheetViews>
    <sheetView tabSelected="1" workbookViewId="0">
      <pane ySplit="3" topLeftCell="A4" activePane="bottomLeft" state="frozen"/>
      <selection pane="bottomLeft" activeCell="D27" sqref="D27"/>
    </sheetView>
  </sheetViews>
  <sheetFormatPr defaultRowHeight="15" x14ac:dyDescent="0.25"/>
  <cols>
    <col min="1" max="1" width="7.7109375" bestFit="1" customWidth="1" collapsed="1"/>
    <col min="2" max="2" width="6.42578125" bestFit="1" customWidth="1" collapsed="1"/>
    <col min="3" max="3" width="6.7109375" bestFit="1" customWidth="1" collapsed="1"/>
    <col min="4" max="4" width="8" bestFit="1" customWidth="1" collapsed="1"/>
    <col min="5" max="5" width="5.42578125" bestFit="1" customWidth="1" collapsed="1"/>
    <col min="6" max="6" width="95" bestFit="1" customWidth="1" collapsed="1"/>
    <col min="7" max="7" width="13.42578125" bestFit="1" customWidth="1" collapsed="1"/>
    <col min="8" max="8" width="13" bestFit="1" customWidth="1" collapsed="1"/>
    <col min="9" max="9" width="13.42578125" bestFit="1" customWidth="1" collapsed="1"/>
    <col min="10" max="11" width="8" bestFit="1" customWidth="1" collapsed="1"/>
  </cols>
  <sheetData>
    <row r="1" spans="1:11" x14ac:dyDescent="0.25">
      <c r="A1" s="1" t="s">
        <v>71</v>
      </c>
    </row>
    <row r="2" spans="1:11" x14ac:dyDescent="0.25">
      <c r="A2" s="1" t="s">
        <v>72</v>
      </c>
    </row>
    <row r="3" spans="1:11" x14ac:dyDescent="0.25">
      <c r="A3" s="2" t="s">
        <v>0</v>
      </c>
      <c r="B3" s="2" t="s">
        <v>453</v>
      </c>
      <c r="C3" s="2" t="s">
        <v>451</v>
      </c>
      <c r="D3" s="2" t="s">
        <v>497</v>
      </c>
      <c r="E3" s="2" t="s">
        <v>2</v>
      </c>
      <c r="F3" s="2" t="s">
        <v>3</v>
      </c>
      <c r="G3" s="2" t="s">
        <v>73</v>
      </c>
      <c r="H3" s="2" t="s">
        <v>74</v>
      </c>
      <c r="I3" s="2" t="s">
        <v>75</v>
      </c>
      <c r="J3" s="2" t="s">
        <v>76</v>
      </c>
      <c r="K3" s="2" t="s">
        <v>450</v>
      </c>
    </row>
    <row r="4" spans="1:11" x14ac:dyDescent="0.25">
      <c r="A4" s="3"/>
      <c r="B4" s="3"/>
      <c r="C4" s="3"/>
      <c r="D4" s="3"/>
      <c r="E4" s="3"/>
      <c r="F4" s="3" t="s">
        <v>100</v>
      </c>
      <c r="G4" s="4"/>
      <c r="H4" s="4"/>
      <c r="I4" s="4"/>
      <c r="J4" s="4"/>
      <c r="K4" s="4"/>
    </row>
    <row r="5" spans="1:11" x14ac:dyDescent="0.25">
      <c r="C5" t="s">
        <v>495</v>
      </c>
      <c r="E5" t="s">
        <v>495</v>
      </c>
      <c r="F5" t="s">
        <v>496</v>
      </c>
      <c r="G5" s="5">
        <v>22810000</v>
      </c>
      <c r="H5" s="5">
        <v>2675000</v>
      </c>
      <c r="I5" s="5">
        <v>25485000</v>
      </c>
      <c r="J5" s="5">
        <v>111.73</v>
      </c>
      <c r="K5" s="5"/>
    </row>
    <row r="6" spans="1:11" x14ac:dyDescent="0.25">
      <c r="A6" s="3"/>
      <c r="B6" s="3"/>
      <c r="C6" s="3" t="s">
        <v>495</v>
      </c>
      <c r="D6" s="3"/>
      <c r="E6" s="3" t="s">
        <v>495</v>
      </c>
      <c r="F6" s="3" t="s">
        <v>454</v>
      </c>
      <c r="G6" s="4">
        <v>22810000</v>
      </c>
      <c r="H6" s="4">
        <v>2675000</v>
      </c>
      <c r="I6" s="4">
        <v>25485000</v>
      </c>
      <c r="J6" s="4">
        <v>111.73</v>
      </c>
      <c r="K6" s="4"/>
    </row>
    <row r="7" spans="1:11" x14ac:dyDescent="0.25">
      <c r="C7" t="s">
        <v>493</v>
      </c>
      <c r="E7" t="s">
        <v>493</v>
      </c>
      <c r="F7" t="s">
        <v>494</v>
      </c>
      <c r="G7" s="5">
        <v>12754120</v>
      </c>
      <c r="H7" s="5">
        <v>261723</v>
      </c>
      <c r="I7" s="5">
        <v>13015843</v>
      </c>
      <c r="J7" s="5">
        <v>102.05</v>
      </c>
      <c r="K7" s="5"/>
    </row>
    <row r="8" spans="1:11" x14ac:dyDescent="0.25">
      <c r="A8" s="3"/>
      <c r="B8" s="3"/>
      <c r="C8" s="3" t="s">
        <v>493</v>
      </c>
      <c r="D8" s="3"/>
      <c r="E8" s="3" t="s">
        <v>493</v>
      </c>
      <c r="F8" s="3" t="s">
        <v>461</v>
      </c>
      <c r="G8" s="4">
        <v>5213500</v>
      </c>
      <c r="H8" s="4">
        <v>3000</v>
      </c>
      <c r="I8" s="4">
        <v>5216500</v>
      </c>
      <c r="J8" s="4">
        <v>100.06</v>
      </c>
      <c r="K8" s="4"/>
    </row>
    <row r="9" spans="1:11" x14ac:dyDescent="0.25">
      <c r="C9" t="s">
        <v>493</v>
      </c>
      <c r="E9" t="s">
        <v>493</v>
      </c>
      <c r="F9" t="s">
        <v>474</v>
      </c>
      <c r="G9" s="5"/>
      <c r="H9" s="5">
        <v>72000</v>
      </c>
      <c r="I9" s="5">
        <v>72000</v>
      </c>
      <c r="J9" s="5"/>
      <c r="K9" s="5"/>
    </row>
    <row r="10" spans="1:11" x14ac:dyDescent="0.25">
      <c r="A10" s="3"/>
      <c r="B10" s="3"/>
      <c r="C10" s="3" t="s">
        <v>493</v>
      </c>
      <c r="D10" s="3"/>
      <c r="E10" s="3" t="s">
        <v>493</v>
      </c>
      <c r="F10" s="3" t="s">
        <v>460</v>
      </c>
      <c r="G10" s="4">
        <v>762400</v>
      </c>
      <c r="H10" s="4">
        <v>5600</v>
      </c>
      <c r="I10" s="4">
        <v>768000</v>
      </c>
      <c r="J10" s="4">
        <v>100.73</v>
      </c>
      <c r="K10" s="4"/>
    </row>
    <row r="11" spans="1:11" x14ac:dyDescent="0.25">
      <c r="C11" t="s">
        <v>493</v>
      </c>
      <c r="E11" t="s">
        <v>493</v>
      </c>
      <c r="F11" t="s">
        <v>467</v>
      </c>
      <c r="G11" s="5">
        <v>404000</v>
      </c>
      <c r="H11" s="5"/>
      <c r="I11" s="5">
        <v>404000</v>
      </c>
      <c r="J11" s="5">
        <v>100</v>
      </c>
      <c r="K11" s="5"/>
    </row>
    <row r="12" spans="1:11" x14ac:dyDescent="0.25">
      <c r="A12" s="3"/>
      <c r="B12" s="3"/>
      <c r="C12" s="3" t="s">
        <v>493</v>
      </c>
      <c r="D12" s="3"/>
      <c r="E12" s="3" t="s">
        <v>493</v>
      </c>
      <c r="F12" s="3" t="s">
        <v>473</v>
      </c>
      <c r="G12" s="4">
        <v>384100</v>
      </c>
      <c r="H12" s="4">
        <v>-31600</v>
      </c>
      <c r="I12" s="4">
        <v>352500</v>
      </c>
      <c r="J12" s="4">
        <v>91.77</v>
      </c>
      <c r="K12" s="4"/>
    </row>
    <row r="13" spans="1:11" x14ac:dyDescent="0.25">
      <c r="C13" t="s">
        <v>493</v>
      </c>
      <c r="E13" t="s">
        <v>493</v>
      </c>
      <c r="F13" t="s">
        <v>459</v>
      </c>
      <c r="G13" s="5">
        <v>4267275</v>
      </c>
      <c r="H13" s="5">
        <v>212723</v>
      </c>
      <c r="I13" s="5">
        <v>4479998</v>
      </c>
      <c r="J13" s="5">
        <v>104.98</v>
      </c>
      <c r="K13" s="5"/>
    </row>
    <row r="14" spans="1:11" x14ac:dyDescent="0.25">
      <c r="A14" s="3"/>
      <c r="B14" s="3"/>
      <c r="C14" s="3" t="s">
        <v>493</v>
      </c>
      <c r="D14" s="3"/>
      <c r="E14" s="3" t="s">
        <v>493</v>
      </c>
      <c r="F14" s="3" t="s">
        <v>466</v>
      </c>
      <c r="G14" s="4">
        <v>1722845</v>
      </c>
      <c r="H14" s="4"/>
      <c r="I14" s="4">
        <v>1722845</v>
      </c>
      <c r="J14" s="4">
        <v>100</v>
      </c>
      <c r="K14" s="4"/>
    </row>
    <row r="15" spans="1:11" x14ac:dyDescent="0.25">
      <c r="C15" t="s">
        <v>491</v>
      </c>
      <c r="E15" t="s">
        <v>491</v>
      </c>
      <c r="F15" t="s">
        <v>492</v>
      </c>
      <c r="G15" s="5">
        <v>2708486</v>
      </c>
      <c r="H15" s="5">
        <v>22914</v>
      </c>
      <c r="I15" s="5">
        <v>2731400</v>
      </c>
      <c r="J15" s="5">
        <v>100.85</v>
      </c>
      <c r="K15" s="5"/>
    </row>
    <row r="16" spans="1:11" x14ac:dyDescent="0.25">
      <c r="A16" s="3"/>
      <c r="B16" s="3"/>
      <c r="C16" s="3" t="s">
        <v>491</v>
      </c>
      <c r="D16" s="3"/>
      <c r="E16" s="3" t="s">
        <v>491</v>
      </c>
      <c r="F16" s="3" t="s">
        <v>454</v>
      </c>
      <c r="G16" s="4">
        <v>1382386</v>
      </c>
      <c r="H16" s="4">
        <v>22914</v>
      </c>
      <c r="I16" s="4">
        <v>1405300</v>
      </c>
      <c r="J16" s="4">
        <v>101.66</v>
      </c>
      <c r="K16" s="4"/>
    </row>
    <row r="17" spans="1:11" x14ac:dyDescent="0.25">
      <c r="C17" t="s">
        <v>491</v>
      </c>
      <c r="E17" t="s">
        <v>491</v>
      </c>
      <c r="F17" t="s">
        <v>464</v>
      </c>
      <c r="G17" s="5">
        <v>720100</v>
      </c>
      <c r="H17" s="5"/>
      <c r="I17" s="5">
        <v>720100</v>
      </c>
      <c r="J17" s="5">
        <v>100</v>
      </c>
      <c r="K17" s="5"/>
    </row>
    <row r="18" spans="1:11" x14ac:dyDescent="0.25">
      <c r="A18" s="3"/>
      <c r="B18" s="3"/>
      <c r="C18" s="3" t="s">
        <v>491</v>
      </c>
      <c r="D18" s="3"/>
      <c r="E18" s="3" t="s">
        <v>491</v>
      </c>
      <c r="F18" s="3" t="s">
        <v>478</v>
      </c>
      <c r="G18" s="4">
        <v>13000</v>
      </c>
      <c r="H18" s="4"/>
      <c r="I18" s="4">
        <v>13000</v>
      </c>
      <c r="J18" s="4">
        <v>100</v>
      </c>
      <c r="K18" s="4"/>
    </row>
    <row r="19" spans="1:11" x14ac:dyDescent="0.25">
      <c r="C19" t="s">
        <v>491</v>
      </c>
      <c r="E19" t="s">
        <v>491</v>
      </c>
      <c r="F19" t="s">
        <v>462</v>
      </c>
      <c r="G19" s="5">
        <v>195000</v>
      </c>
      <c r="H19" s="5"/>
      <c r="I19" s="5">
        <v>195000</v>
      </c>
      <c r="J19" s="5">
        <v>100</v>
      </c>
      <c r="K19" s="5"/>
    </row>
    <row r="20" spans="1:11" x14ac:dyDescent="0.25">
      <c r="A20" s="3"/>
      <c r="B20" s="3"/>
      <c r="C20" s="3" t="s">
        <v>491</v>
      </c>
      <c r="D20" s="3"/>
      <c r="E20" s="3" t="s">
        <v>491</v>
      </c>
      <c r="F20" s="3" t="s">
        <v>476</v>
      </c>
      <c r="G20" s="4">
        <v>352000</v>
      </c>
      <c r="H20" s="4"/>
      <c r="I20" s="4">
        <v>352000</v>
      </c>
      <c r="J20" s="4">
        <v>100</v>
      </c>
      <c r="K20" s="4"/>
    </row>
    <row r="21" spans="1:11" x14ac:dyDescent="0.25">
      <c r="C21" t="s">
        <v>491</v>
      </c>
      <c r="E21" t="s">
        <v>491</v>
      </c>
      <c r="F21" t="s">
        <v>469</v>
      </c>
      <c r="G21" s="5">
        <v>46000</v>
      </c>
      <c r="H21" s="5"/>
      <c r="I21" s="5">
        <v>46000</v>
      </c>
      <c r="J21" s="5">
        <v>100</v>
      </c>
      <c r="K21" s="5"/>
    </row>
    <row r="22" spans="1:11" x14ac:dyDescent="0.25">
      <c r="A22" s="3"/>
      <c r="B22" s="3"/>
      <c r="C22" s="3" t="s">
        <v>488</v>
      </c>
      <c r="D22" s="3"/>
      <c r="E22" s="3" t="s">
        <v>488</v>
      </c>
      <c r="F22" s="3" t="s">
        <v>490</v>
      </c>
      <c r="G22" s="4">
        <v>7371339</v>
      </c>
      <c r="H22" s="4">
        <v>246000</v>
      </c>
      <c r="I22" s="4">
        <v>7617339</v>
      </c>
      <c r="J22" s="4">
        <v>103.34</v>
      </c>
      <c r="K22" s="4"/>
    </row>
    <row r="23" spans="1:11" x14ac:dyDescent="0.25">
      <c r="C23" t="s">
        <v>488</v>
      </c>
      <c r="E23" t="s">
        <v>488</v>
      </c>
      <c r="F23" t="s">
        <v>454</v>
      </c>
      <c r="G23" s="5">
        <v>161000</v>
      </c>
      <c r="H23" s="5"/>
      <c r="I23" s="5">
        <v>161000</v>
      </c>
      <c r="J23" s="5">
        <v>100</v>
      </c>
      <c r="K23" s="5"/>
    </row>
    <row r="24" spans="1:11" x14ac:dyDescent="0.25">
      <c r="A24" s="3"/>
      <c r="B24" s="3"/>
      <c r="C24" s="3" t="s">
        <v>488</v>
      </c>
      <c r="D24" s="3"/>
      <c r="E24" s="3" t="s">
        <v>488</v>
      </c>
      <c r="F24" s="3" t="s">
        <v>464</v>
      </c>
      <c r="G24" s="4">
        <v>15000</v>
      </c>
      <c r="H24" s="4"/>
      <c r="I24" s="4">
        <v>15000</v>
      </c>
      <c r="J24" s="4">
        <v>100</v>
      </c>
      <c r="K24" s="4"/>
    </row>
    <row r="25" spans="1:11" x14ac:dyDescent="0.25">
      <c r="C25" t="s">
        <v>488</v>
      </c>
      <c r="E25" t="s">
        <v>488</v>
      </c>
      <c r="F25" t="s">
        <v>470</v>
      </c>
      <c r="G25" s="5">
        <v>3800000</v>
      </c>
      <c r="H25" s="5">
        <v>100000</v>
      </c>
      <c r="I25" s="5">
        <v>3900000</v>
      </c>
      <c r="J25" s="5">
        <v>102.63</v>
      </c>
      <c r="K25" s="5"/>
    </row>
    <row r="26" spans="1:11" x14ac:dyDescent="0.25">
      <c r="A26" s="3"/>
      <c r="B26" s="3"/>
      <c r="C26" s="3" t="s">
        <v>488</v>
      </c>
      <c r="D26" s="3"/>
      <c r="E26" s="3" t="s">
        <v>488</v>
      </c>
      <c r="F26" s="3" t="s">
        <v>463</v>
      </c>
      <c r="G26" s="4">
        <v>1800000</v>
      </c>
      <c r="H26" s="4">
        <v>300000</v>
      </c>
      <c r="I26" s="4">
        <v>2100000</v>
      </c>
      <c r="J26" s="4">
        <v>116.67</v>
      </c>
      <c r="K26" s="4"/>
    </row>
    <row r="27" spans="1:11" x14ac:dyDescent="0.25">
      <c r="C27" t="s">
        <v>488</v>
      </c>
      <c r="E27" t="s">
        <v>488</v>
      </c>
      <c r="F27" t="s">
        <v>462</v>
      </c>
      <c r="G27" s="5">
        <v>1065339</v>
      </c>
      <c r="H27" s="5">
        <v>11000</v>
      </c>
      <c r="I27" s="5">
        <v>1076339</v>
      </c>
      <c r="J27" s="5">
        <v>101.03</v>
      </c>
      <c r="K27" s="5"/>
    </row>
    <row r="28" spans="1:11" x14ac:dyDescent="0.25">
      <c r="A28" s="3"/>
      <c r="B28" s="3"/>
      <c r="C28" s="3" t="s">
        <v>488</v>
      </c>
      <c r="D28" s="3"/>
      <c r="E28" s="3" t="s">
        <v>488</v>
      </c>
      <c r="F28" s="3" t="s">
        <v>477</v>
      </c>
      <c r="G28" s="4">
        <v>25000</v>
      </c>
      <c r="H28" s="4"/>
      <c r="I28" s="4">
        <v>25000</v>
      </c>
      <c r="J28" s="4">
        <v>100</v>
      </c>
      <c r="K28" s="4"/>
    </row>
    <row r="29" spans="1:11" x14ac:dyDescent="0.25">
      <c r="C29" t="s">
        <v>488</v>
      </c>
      <c r="E29" t="s">
        <v>488</v>
      </c>
      <c r="F29" t="s">
        <v>472</v>
      </c>
      <c r="G29" s="5">
        <v>20000</v>
      </c>
      <c r="H29" s="5"/>
      <c r="I29" s="5">
        <v>20000</v>
      </c>
      <c r="J29" s="5">
        <v>100</v>
      </c>
      <c r="K29" s="5"/>
    </row>
    <row r="30" spans="1:11" x14ac:dyDescent="0.25">
      <c r="A30" s="3"/>
      <c r="B30" s="3"/>
      <c r="C30" s="3" t="s">
        <v>488</v>
      </c>
      <c r="D30" s="3"/>
      <c r="E30" s="3" t="s">
        <v>488</v>
      </c>
      <c r="F30" s="3" t="s">
        <v>476</v>
      </c>
      <c r="G30" s="4">
        <v>10000</v>
      </c>
      <c r="H30" s="4"/>
      <c r="I30" s="4">
        <v>10000</v>
      </c>
      <c r="J30" s="4">
        <v>100</v>
      </c>
      <c r="K30" s="4"/>
    </row>
    <row r="31" spans="1:11" x14ac:dyDescent="0.25">
      <c r="C31" t="s">
        <v>488</v>
      </c>
      <c r="E31" t="s">
        <v>488</v>
      </c>
      <c r="F31" t="s">
        <v>489</v>
      </c>
      <c r="G31" s="5">
        <v>20000</v>
      </c>
      <c r="H31" s="5">
        <v>-15000</v>
      </c>
      <c r="I31" s="5">
        <v>5000</v>
      </c>
      <c r="J31" s="5">
        <v>25</v>
      </c>
      <c r="K31" s="5"/>
    </row>
    <row r="32" spans="1:11" x14ac:dyDescent="0.25">
      <c r="A32" s="3"/>
      <c r="B32" s="3"/>
      <c r="C32" s="3" t="s">
        <v>488</v>
      </c>
      <c r="D32" s="3"/>
      <c r="E32" s="3" t="s">
        <v>488</v>
      </c>
      <c r="F32" s="3" t="s">
        <v>475</v>
      </c>
      <c r="G32" s="4">
        <v>150000</v>
      </c>
      <c r="H32" s="4"/>
      <c r="I32" s="4">
        <v>150000</v>
      </c>
      <c r="J32" s="4">
        <v>100</v>
      </c>
      <c r="K32" s="4"/>
    </row>
    <row r="33" spans="1:11" x14ac:dyDescent="0.25">
      <c r="C33" t="s">
        <v>488</v>
      </c>
      <c r="E33" t="s">
        <v>488</v>
      </c>
      <c r="F33" t="s">
        <v>468</v>
      </c>
      <c r="G33" s="5">
        <v>300000</v>
      </c>
      <c r="H33" s="5">
        <v>-150000</v>
      </c>
      <c r="I33" s="5">
        <v>150000</v>
      </c>
      <c r="J33" s="5">
        <v>50</v>
      </c>
      <c r="K33" s="5"/>
    </row>
    <row r="34" spans="1:11" x14ac:dyDescent="0.25">
      <c r="A34" s="3"/>
      <c r="B34" s="3"/>
      <c r="C34" s="3" t="s">
        <v>488</v>
      </c>
      <c r="D34" s="3"/>
      <c r="E34" s="3" t="s">
        <v>488</v>
      </c>
      <c r="F34" s="3" t="s">
        <v>487</v>
      </c>
      <c r="G34" s="4">
        <v>5000</v>
      </c>
      <c r="H34" s="4"/>
      <c r="I34" s="4">
        <v>5000</v>
      </c>
      <c r="J34" s="4">
        <v>100</v>
      </c>
      <c r="K34" s="4"/>
    </row>
    <row r="35" spans="1:11" x14ac:dyDescent="0.25">
      <c r="C35" t="s">
        <v>485</v>
      </c>
      <c r="E35" t="s">
        <v>485</v>
      </c>
      <c r="F35" t="s">
        <v>486</v>
      </c>
      <c r="G35" s="5">
        <v>228305</v>
      </c>
      <c r="H35" s="5">
        <v>121000</v>
      </c>
      <c r="I35" s="5">
        <v>349305</v>
      </c>
      <c r="J35" s="5">
        <v>153</v>
      </c>
      <c r="K35" s="5"/>
    </row>
    <row r="36" spans="1:11" x14ac:dyDescent="0.25">
      <c r="A36" s="3"/>
      <c r="B36" s="3"/>
      <c r="C36" s="3" t="s">
        <v>485</v>
      </c>
      <c r="D36" s="3"/>
      <c r="E36" s="3" t="s">
        <v>485</v>
      </c>
      <c r="F36" s="3" t="s">
        <v>464</v>
      </c>
      <c r="G36" s="4">
        <v>138305</v>
      </c>
      <c r="H36" s="4">
        <v>121000</v>
      </c>
      <c r="I36" s="4">
        <v>259305</v>
      </c>
      <c r="J36" s="4">
        <v>187.49</v>
      </c>
      <c r="K36" s="4"/>
    </row>
    <row r="37" spans="1:11" x14ac:dyDescent="0.25">
      <c r="C37" t="s">
        <v>485</v>
      </c>
      <c r="E37" t="s">
        <v>485</v>
      </c>
      <c r="F37" t="s">
        <v>465</v>
      </c>
      <c r="G37" s="5">
        <v>90000</v>
      </c>
      <c r="H37" s="5"/>
      <c r="I37" s="5">
        <v>90000</v>
      </c>
      <c r="J37" s="5">
        <v>100</v>
      </c>
      <c r="K37" s="5"/>
    </row>
    <row r="38" spans="1:11" x14ac:dyDescent="0.25">
      <c r="A38" s="3"/>
      <c r="B38" s="3"/>
      <c r="C38" s="3" t="s">
        <v>483</v>
      </c>
      <c r="D38" s="3"/>
      <c r="E38" s="3" t="s">
        <v>483</v>
      </c>
      <c r="F38" s="3" t="s">
        <v>484</v>
      </c>
      <c r="G38" s="4">
        <v>261000</v>
      </c>
      <c r="H38" s="4"/>
      <c r="I38" s="4">
        <v>261000</v>
      </c>
      <c r="J38" s="4">
        <v>100</v>
      </c>
      <c r="K38" s="4"/>
    </row>
    <row r="39" spans="1:11" x14ac:dyDescent="0.25">
      <c r="C39" t="s">
        <v>483</v>
      </c>
      <c r="E39" t="s">
        <v>483</v>
      </c>
      <c r="F39" t="s">
        <v>454</v>
      </c>
      <c r="G39" s="5">
        <v>261000</v>
      </c>
      <c r="H39" s="5"/>
      <c r="I39" s="5">
        <v>261000</v>
      </c>
      <c r="J39" s="5">
        <v>100</v>
      </c>
      <c r="K39" s="5"/>
    </row>
    <row r="40" spans="1:11" x14ac:dyDescent="0.25">
      <c r="A40" s="3"/>
      <c r="B40" s="3"/>
      <c r="C40" s="3" t="s">
        <v>481</v>
      </c>
      <c r="D40" s="3"/>
      <c r="E40" s="3" t="s">
        <v>481</v>
      </c>
      <c r="F40" s="3" t="s">
        <v>482</v>
      </c>
      <c r="G40" s="4">
        <v>1035000</v>
      </c>
      <c r="H40" s="4">
        <v>-170000</v>
      </c>
      <c r="I40" s="4">
        <v>865000</v>
      </c>
      <c r="J40" s="4">
        <v>83.57</v>
      </c>
      <c r="K40" s="4"/>
    </row>
    <row r="41" spans="1:11" x14ac:dyDescent="0.25">
      <c r="C41" t="s">
        <v>481</v>
      </c>
      <c r="E41" t="s">
        <v>481</v>
      </c>
      <c r="F41" t="s">
        <v>458</v>
      </c>
      <c r="G41" s="5">
        <v>1035000</v>
      </c>
      <c r="H41" s="5">
        <v>-170000</v>
      </c>
      <c r="I41" s="5">
        <v>865000</v>
      </c>
      <c r="J41" s="5">
        <v>83.57</v>
      </c>
      <c r="K41" s="5"/>
    </row>
    <row r="42" spans="1:11" x14ac:dyDescent="0.25">
      <c r="A42" s="3"/>
      <c r="B42" s="3"/>
      <c r="C42" s="3" t="s">
        <v>479</v>
      </c>
      <c r="D42" s="3"/>
      <c r="E42" s="3" t="s">
        <v>479</v>
      </c>
      <c r="F42" s="3" t="s">
        <v>480</v>
      </c>
      <c r="G42" s="4">
        <v>5000</v>
      </c>
      <c r="H42" s="4"/>
      <c r="I42" s="4">
        <v>5000</v>
      </c>
      <c r="J42" s="4">
        <v>100</v>
      </c>
      <c r="K42" s="4"/>
    </row>
    <row r="43" spans="1:11" x14ac:dyDescent="0.25">
      <c r="C43" t="s">
        <v>479</v>
      </c>
      <c r="E43" t="s">
        <v>479</v>
      </c>
      <c r="F43" t="s">
        <v>471</v>
      </c>
      <c r="G43" s="5">
        <v>5000</v>
      </c>
      <c r="H43" s="5"/>
      <c r="I43" s="5">
        <v>5000</v>
      </c>
      <c r="J43" s="5">
        <v>100</v>
      </c>
      <c r="K43" s="5"/>
    </row>
    <row r="44" spans="1:11" x14ac:dyDescent="0.25">
      <c r="A44" s="3"/>
      <c r="B44" s="3"/>
      <c r="C44" s="3"/>
      <c r="D44" s="3"/>
      <c r="E44" s="3"/>
      <c r="F44" s="3" t="s">
        <v>97</v>
      </c>
      <c r="G44" s="4">
        <v>47173250</v>
      </c>
      <c r="H44" s="4">
        <v>3156637</v>
      </c>
      <c r="I44" s="4">
        <v>50329887</v>
      </c>
      <c r="J44" s="4">
        <v>106.69</v>
      </c>
      <c r="K44" s="4"/>
    </row>
    <row r="45" spans="1:11" x14ac:dyDescent="0.25">
      <c r="C45" t="s">
        <v>162</v>
      </c>
      <c r="E45" t="s">
        <v>162</v>
      </c>
      <c r="F45" t="s">
        <v>161</v>
      </c>
      <c r="G45" s="5">
        <v>12702100</v>
      </c>
      <c r="H45" s="5">
        <v>23200</v>
      </c>
      <c r="I45" s="5">
        <v>12725300</v>
      </c>
      <c r="J45" s="5">
        <v>100.18</v>
      </c>
      <c r="K45" s="5"/>
    </row>
    <row r="46" spans="1:11" x14ac:dyDescent="0.25">
      <c r="A46" s="3"/>
      <c r="B46" s="3"/>
      <c r="C46" s="3" t="s">
        <v>162</v>
      </c>
      <c r="D46" s="3"/>
      <c r="E46" s="3" t="s">
        <v>162</v>
      </c>
      <c r="F46" s="3" t="s">
        <v>454</v>
      </c>
      <c r="G46" s="4">
        <v>9424285</v>
      </c>
      <c r="H46" s="4">
        <v>17100</v>
      </c>
      <c r="I46" s="4">
        <v>9441385</v>
      </c>
      <c r="J46" s="4">
        <v>100.18</v>
      </c>
      <c r="K46" s="4"/>
    </row>
    <row r="47" spans="1:11" x14ac:dyDescent="0.25">
      <c r="C47" t="s">
        <v>162</v>
      </c>
      <c r="E47" t="s">
        <v>162</v>
      </c>
      <c r="F47" t="s">
        <v>470</v>
      </c>
      <c r="G47" s="5">
        <v>193000</v>
      </c>
      <c r="H47" s="5"/>
      <c r="I47" s="5">
        <v>193000</v>
      </c>
      <c r="J47" s="5">
        <v>100</v>
      </c>
      <c r="K47" s="5"/>
    </row>
    <row r="48" spans="1:11" x14ac:dyDescent="0.25">
      <c r="A48" s="3"/>
      <c r="B48" s="3"/>
      <c r="C48" s="3" t="s">
        <v>162</v>
      </c>
      <c r="D48" s="3"/>
      <c r="E48" s="3" t="s">
        <v>162</v>
      </c>
      <c r="F48" s="3" t="s">
        <v>469</v>
      </c>
      <c r="G48" s="4">
        <v>23000</v>
      </c>
      <c r="H48" s="4"/>
      <c r="I48" s="4">
        <v>23000</v>
      </c>
      <c r="J48" s="4">
        <v>100</v>
      </c>
      <c r="K48" s="4"/>
    </row>
    <row r="49" spans="1:11" x14ac:dyDescent="0.25">
      <c r="C49" t="s">
        <v>162</v>
      </c>
      <c r="E49" t="s">
        <v>162</v>
      </c>
      <c r="F49" t="s">
        <v>461</v>
      </c>
      <c r="G49" s="5">
        <v>2640000</v>
      </c>
      <c r="H49" s="5"/>
      <c r="I49" s="5">
        <v>2640000</v>
      </c>
      <c r="J49" s="5">
        <v>100</v>
      </c>
      <c r="K49" s="5"/>
    </row>
    <row r="50" spans="1:11" x14ac:dyDescent="0.25">
      <c r="A50" s="3"/>
      <c r="B50" s="3"/>
      <c r="C50" s="3" t="s">
        <v>162</v>
      </c>
      <c r="D50" s="3"/>
      <c r="E50" s="3" t="s">
        <v>162</v>
      </c>
      <c r="F50" s="3" t="s">
        <v>474</v>
      </c>
      <c r="G50" s="4"/>
      <c r="H50" s="4">
        <v>27165</v>
      </c>
      <c r="I50" s="4">
        <v>27165</v>
      </c>
      <c r="J50" s="4"/>
      <c r="K50" s="4"/>
    </row>
    <row r="51" spans="1:11" x14ac:dyDescent="0.25">
      <c r="C51" t="s">
        <v>162</v>
      </c>
      <c r="E51" t="s">
        <v>162</v>
      </c>
      <c r="F51" t="s">
        <v>460</v>
      </c>
      <c r="G51" s="5">
        <v>3940</v>
      </c>
      <c r="H51" s="5"/>
      <c r="I51" s="5">
        <v>3940</v>
      </c>
      <c r="J51" s="5">
        <v>100</v>
      </c>
      <c r="K51" s="5"/>
    </row>
    <row r="52" spans="1:11" x14ac:dyDescent="0.25">
      <c r="A52" s="3"/>
      <c r="B52" s="3"/>
      <c r="C52" s="3" t="s">
        <v>162</v>
      </c>
      <c r="D52" s="3"/>
      <c r="E52" s="3" t="s">
        <v>162</v>
      </c>
      <c r="F52" s="3" t="s">
        <v>473</v>
      </c>
      <c r="G52" s="4">
        <v>178200</v>
      </c>
      <c r="H52" s="4">
        <v>-24265</v>
      </c>
      <c r="I52" s="4">
        <v>153935</v>
      </c>
      <c r="J52" s="4">
        <v>86.38</v>
      </c>
      <c r="K52" s="4"/>
    </row>
    <row r="53" spans="1:11" x14ac:dyDescent="0.25">
      <c r="C53" t="s">
        <v>162</v>
      </c>
      <c r="E53" t="s">
        <v>162</v>
      </c>
      <c r="F53" t="s">
        <v>459</v>
      </c>
      <c r="G53" s="5">
        <v>239675</v>
      </c>
      <c r="H53" s="5">
        <v>3200</v>
      </c>
      <c r="I53" s="5">
        <v>242875</v>
      </c>
      <c r="J53" s="5">
        <v>101.34</v>
      </c>
      <c r="K53" s="5"/>
    </row>
    <row r="54" spans="1:11" x14ac:dyDescent="0.25">
      <c r="A54" s="3"/>
      <c r="B54" s="3"/>
      <c r="C54" s="3" t="s">
        <v>113</v>
      </c>
      <c r="D54" s="3"/>
      <c r="E54" s="3" t="s">
        <v>113</v>
      </c>
      <c r="F54" s="3" t="s">
        <v>112</v>
      </c>
      <c r="G54" s="4">
        <v>9877045</v>
      </c>
      <c r="H54" s="4">
        <v>921715.02</v>
      </c>
      <c r="I54" s="4">
        <v>10798760.02</v>
      </c>
      <c r="J54" s="4">
        <v>109.33</v>
      </c>
      <c r="K54" s="4"/>
    </row>
    <row r="55" spans="1:11" x14ac:dyDescent="0.25">
      <c r="C55" t="s">
        <v>113</v>
      </c>
      <c r="E55" t="s">
        <v>113</v>
      </c>
      <c r="F55" t="s">
        <v>454</v>
      </c>
      <c r="G55" s="5">
        <v>3871855</v>
      </c>
      <c r="H55" s="5">
        <v>799045.02</v>
      </c>
      <c r="I55" s="5">
        <v>4670900.0199999996</v>
      </c>
      <c r="J55" s="5">
        <v>120.64</v>
      </c>
      <c r="K55" s="5"/>
    </row>
    <row r="56" spans="1:11" x14ac:dyDescent="0.25">
      <c r="A56" s="3"/>
      <c r="B56" s="3"/>
      <c r="C56" s="3" t="s">
        <v>113</v>
      </c>
      <c r="D56" s="3"/>
      <c r="E56" s="3" t="s">
        <v>113</v>
      </c>
      <c r="F56" s="3" t="s">
        <v>464</v>
      </c>
      <c r="G56" s="4">
        <v>867805</v>
      </c>
      <c r="H56" s="4">
        <v>15520</v>
      </c>
      <c r="I56" s="4">
        <v>883325</v>
      </c>
      <c r="J56" s="4">
        <v>101.79</v>
      </c>
      <c r="K56" s="4"/>
    </row>
    <row r="57" spans="1:11" x14ac:dyDescent="0.25">
      <c r="C57" t="s">
        <v>113</v>
      </c>
      <c r="E57" t="s">
        <v>113</v>
      </c>
      <c r="F57" t="s">
        <v>470</v>
      </c>
      <c r="G57" s="5">
        <v>2910825</v>
      </c>
      <c r="H57" s="5">
        <v>21125</v>
      </c>
      <c r="I57" s="5">
        <v>2931950</v>
      </c>
      <c r="J57" s="5">
        <v>100.73</v>
      </c>
      <c r="K57" s="5"/>
    </row>
    <row r="58" spans="1:11" x14ac:dyDescent="0.25">
      <c r="A58" s="3"/>
      <c r="B58" s="3"/>
      <c r="C58" s="3" t="s">
        <v>113</v>
      </c>
      <c r="D58" s="3"/>
      <c r="E58" s="3" t="s">
        <v>113</v>
      </c>
      <c r="F58" s="3" t="s">
        <v>478</v>
      </c>
      <c r="G58" s="4">
        <v>13000</v>
      </c>
      <c r="H58" s="4"/>
      <c r="I58" s="4">
        <v>13000</v>
      </c>
      <c r="J58" s="4">
        <v>100</v>
      </c>
      <c r="K58" s="4"/>
    </row>
    <row r="59" spans="1:11" x14ac:dyDescent="0.25">
      <c r="C59" t="s">
        <v>113</v>
      </c>
      <c r="E59" t="s">
        <v>113</v>
      </c>
      <c r="F59" t="s">
        <v>462</v>
      </c>
      <c r="G59" s="5">
        <v>696000</v>
      </c>
      <c r="H59" s="5">
        <v>11640</v>
      </c>
      <c r="I59" s="5">
        <v>707640</v>
      </c>
      <c r="J59" s="5">
        <v>101.67</v>
      </c>
      <c r="K59" s="5"/>
    </row>
    <row r="60" spans="1:11" x14ac:dyDescent="0.25">
      <c r="A60" s="3"/>
      <c r="B60" s="3"/>
      <c r="C60" s="3" t="s">
        <v>113</v>
      </c>
      <c r="D60" s="3"/>
      <c r="E60" s="3" t="s">
        <v>113</v>
      </c>
      <c r="F60" s="3" t="s">
        <v>477</v>
      </c>
      <c r="G60" s="4">
        <v>25000</v>
      </c>
      <c r="H60" s="4"/>
      <c r="I60" s="4">
        <v>25000</v>
      </c>
      <c r="J60" s="4">
        <v>100</v>
      </c>
      <c r="K60" s="4"/>
    </row>
    <row r="61" spans="1:11" x14ac:dyDescent="0.25">
      <c r="C61" t="s">
        <v>113</v>
      </c>
      <c r="E61" t="s">
        <v>113</v>
      </c>
      <c r="F61" t="s">
        <v>476</v>
      </c>
      <c r="G61" s="5">
        <v>410000</v>
      </c>
      <c r="H61" s="5"/>
      <c r="I61" s="5">
        <v>410000</v>
      </c>
      <c r="J61" s="5">
        <v>100</v>
      </c>
      <c r="K61" s="5"/>
    </row>
    <row r="62" spans="1:11" x14ac:dyDescent="0.25">
      <c r="A62" s="3"/>
      <c r="B62" s="3"/>
      <c r="C62" s="3" t="s">
        <v>113</v>
      </c>
      <c r="D62" s="3"/>
      <c r="E62" s="3" t="s">
        <v>113</v>
      </c>
      <c r="F62" s="3" t="s">
        <v>475</v>
      </c>
      <c r="G62" s="4">
        <v>150000</v>
      </c>
      <c r="H62" s="4"/>
      <c r="I62" s="4">
        <v>150000</v>
      </c>
      <c r="J62" s="4">
        <v>100</v>
      </c>
      <c r="K62" s="4"/>
    </row>
    <row r="63" spans="1:11" x14ac:dyDescent="0.25">
      <c r="C63" t="s">
        <v>113</v>
      </c>
      <c r="E63" t="s">
        <v>113</v>
      </c>
      <c r="F63" t="s">
        <v>461</v>
      </c>
      <c r="G63" s="5">
        <v>104400</v>
      </c>
      <c r="H63" s="5">
        <v>-26900</v>
      </c>
      <c r="I63" s="5">
        <v>77500</v>
      </c>
      <c r="J63" s="5">
        <v>74.23</v>
      </c>
      <c r="K63" s="5"/>
    </row>
    <row r="64" spans="1:11" x14ac:dyDescent="0.25">
      <c r="A64" s="3"/>
      <c r="B64" s="3"/>
      <c r="C64" s="3" t="s">
        <v>113</v>
      </c>
      <c r="D64" s="3"/>
      <c r="E64" s="3" t="s">
        <v>113</v>
      </c>
      <c r="F64" s="3" t="s">
        <v>474</v>
      </c>
      <c r="G64" s="4"/>
      <c r="H64" s="4">
        <v>35335</v>
      </c>
      <c r="I64" s="4">
        <v>35335</v>
      </c>
      <c r="J64" s="4"/>
      <c r="K64" s="4"/>
    </row>
    <row r="65" spans="1:11" x14ac:dyDescent="0.25">
      <c r="C65" t="s">
        <v>113</v>
      </c>
      <c r="E65" t="s">
        <v>113</v>
      </c>
      <c r="F65" t="s">
        <v>460</v>
      </c>
      <c r="G65" s="5">
        <v>20460</v>
      </c>
      <c r="H65" s="5">
        <v>9600</v>
      </c>
      <c r="I65" s="5">
        <v>30060</v>
      </c>
      <c r="J65" s="5">
        <v>146.91999999999999</v>
      </c>
      <c r="K65" s="5"/>
    </row>
    <row r="66" spans="1:11" x14ac:dyDescent="0.25">
      <c r="A66" s="3"/>
      <c r="B66" s="3"/>
      <c r="C66" s="3" t="s">
        <v>113</v>
      </c>
      <c r="D66" s="3"/>
      <c r="E66" s="3" t="s">
        <v>113</v>
      </c>
      <c r="F66" s="3" t="s">
        <v>467</v>
      </c>
      <c r="G66" s="4">
        <v>323000</v>
      </c>
      <c r="H66" s="4"/>
      <c r="I66" s="4">
        <v>323000</v>
      </c>
      <c r="J66" s="4">
        <v>100</v>
      </c>
      <c r="K66" s="4"/>
    </row>
    <row r="67" spans="1:11" x14ac:dyDescent="0.25">
      <c r="C67" t="s">
        <v>113</v>
      </c>
      <c r="E67" t="s">
        <v>113</v>
      </c>
      <c r="F67" t="s">
        <v>473</v>
      </c>
      <c r="G67" s="5">
        <v>205900</v>
      </c>
      <c r="H67" s="5">
        <v>-7335</v>
      </c>
      <c r="I67" s="5">
        <v>198565</v>
      </c>
      <c r="J67" s="5">
        <v>96.44</v>
      </c>
      <c r="K67" s="5"/>
    </row>
    <row r="68" spans="1:11" x14ac:dyDescent="0.25">
      <c r="A68" s="3"/>
      <c r="B68" s="3"/>
      <c r="C68" s="3" t="s">
        <v>113</v>
      </c>
      <c r="D68" s="3"/>
      <c r="E68" s="3" t="s">
        <v>113</v>
      </c>
      <c r="F68" s="3" t="s">
        <v>459</v>
      </c>
      <c r="G68" s="4">
        <v>272800</v>
      </c>
      <c r="H68" s="4">
        <v>63685</v>
      </c>
      <c r="I68" s="4">
        <v>336485</v>
      </c>
      <c r="J68" s="4">
        <v>123.34</v>
      </c>
      <c r="K68" s="4"/>
    </row>
    <row r="69" spans="1:11" x14ac:dyDescent="0.25">
      <c r="C69" t="s">
        <v>113</v>
      </c>
      <c r="E69" t="s">
        <v>113</v>
      </c>
      <c r="F69" t="s">
        <v>465</v>
      </c>
      <c r="G69" s="5">
        <v>6000</v>
      </c>
      <c r="H69" s="5"/>
      <c r="I69" s="5">
        <v>6000</v>
      </c>
      <c r="J69" s="5">
        <v>100</v>
      </c>
      <c r="K69" s="5"/>
    </row>
    <row r="70" spans="1:11" x14ac:dyDescent="0.25">
      <c r="A70" s="3"/>
      <c r="B70" s="3"/>
      <c r="C70" s="3" t="s">
        <v>185</v>
      </c>
      <c r="D70" s="3"/>
      <c r="E70" s="3" t="s">
        <v>185</v>
      </c>
      <c r="F70" s="3" t="s">
        <v>184</v>
      </c>
      <c r="G70" s="4">
        <v>146490</v>
      </c>
      <c r="H70" s="4"/>
      <c r="I70" s="4">
        <v>146490</v>
      </c>
      <c r="J70" s="4">
        <v>100</v>
      </c>
      <c r="K70" s="4"/>
    </row>
    <row r="71" spans="1:11" x14ac:dyDescent="0.25">
      <c r="C71" t="s">
        <v>185</v>
      </c>
      <c r="E71" t="s">
        <v>185</v>
      </c>
      <c r="F71" t="s">
        <v>454</v>
      </c>
      <c r="G71" s="5">
        <v>145140</v>
      </c>
      <c r="H71" s="5"/>
      <c r="I71" s="5">
        <v>145140</v>
      </c>
      <c r="J71" s="5">
        <v>100</v>
      </c>
      <c r="K71" s="5"/>
    </row>
    <row r="72" spans="1:11" x14ac:dyDescent="0.25">
      <c r="A72" s="3"/>
      <c r="B72" s="3"/>
      <c r="C72" s="3" t="s">
        <v>185</v>
      </c>
      <c r="D72" s="3"/>
      <c r="E72" s="3" t="s">
        <v>185</v>
      </c>
      <c r="F72" s="3" t="s">
        <v>464</v>
      </c>
      <c r="G72" s="4">
        <v>700</v>
      </c>
      <c r="H72" s="4"/>
      <c r="I72" s="4">
        <v>700</v>
      </c>
      <c r="J72" s="4">
        <v>100</v>
      </c>
      <c r="K72" s="4"/>
    </row>
    <row r="73" spans="1:11" x14ac:dyDescent="0.25">
      <c r="C73" t="s">
        <v>185</v>
      </c>
      <c r="E73" t="s">
        <v>185</v>
      </c>
      <c r="F73" t="s">
        <v>462</v>
      </c>
      <c r="G73" s="5">
        <v>650</v>
      </c>
      <c r="H73" s="5"/>
      <c r="I73" s="5">
        <v>650</v>
      </c>
      <c r="J73" s="5">
        <v>100</v>
      </c>
      <c r="K73" s="5"/>
    </row>
    <row r="74" spans="1:11" x14ac:dyDescent="0.25">
      <c r="A74" s="3"/>
      <c r="B74" s="3"/>
      <c r="C74" s="3" t="s">
        <v>133</v>
      </c>
      <c r="D74" s="3"/>
      <c r="E74" s="3" t="s">
        <v>133</v>
      </c>
      <c r="F74" s="3" t="s">
        <v>132</v>
      </c>
      <c r="G74" s="4">
        <v>3651000</v>
      </c>
      <c r="H74" s="4">
        <v>187530</v>
      </c>
      <c r="I74" s="4">
        <v>3838530</v>
      </c>
      <c r="J74" s="4">
        <v>105.14</v>
      </c>
      <c r="K74" s="4"/>
    </row>
    <row r="75" spans="1:11" x14ac:dyDescent="0.25">
      <c r="C75" t="s">
        <v>133</v>
      </c>
      <c r="E75" t="s">
        <v>133</v>
      </c>
      <c r="F75" t="s">
        <v>454</v>
      </c>
      <c r="G75" s="5">
        <v>2509000</v>
      </c>
      <c r="H75" s="5">
        <v>187530</v>
      </c>
      <c r="I75" s="5">
        <v>2696530</v>
      </c>
      <c r="J75" s="5">
        <v>107.47</v>
      </c>
      <c r="K75" s="5"/>
    </row>
    <row r="76" spans="1:11" x14ac:dyDescent="0.25">
      <c r="A76" s="3"/>
      <c r="B76" s="3"/>
      <c r="C76" s="3" t="s">
        <v>133</v>
      </c>
      <c r="D76" s="3"/>
      <c r="E76" s="3" t="s">
        <v>133</v>
      </c>
      <c r="F76" s="3" t="s">
        <v>462</v>
      </c>
      <c r="G76" s="4">
        <v>120000</v>
      </c>
      <c r="H76" s="4"/>
      <c r="I76" s="4">
        <v>120000</v>
      </c>
      <c r="J76" s="4">
        <v>100</v>
      </c>
      <c r="K76" s="4"/>
    </row>
    <row r="77" spans="1:11" x14ac:dyDescent="0.25">
      <c r="C77" t="s">
        <v>133</v>
      </c>
      <c r="E77" t="s">
        <v>133</v>
      </c>
      <c r="F77" t="s">
        <v>472</v>
      </c>
      <c r="G77" s="5">
        <v>20000</v>
      </c>
      <c r="H77" s="5"/>
      <c r="I77" s="5">
        <v>20000</v>
      </c>
      <c r="J77" s="5">
        <v>100</v>
      </c>
      <c r="K77" s="5"/>
    </row>
    <row r="78" spans="1:11" x14ac:dyDescent="0.25">
      <c r="A78" s="3"/>
      <c r="B78" s="3"/>
      <c r="C78" s="3" t="s">
        <v>133</v>
      </c>
      <c r="D78" s="3"/>
      <c r="E78" s="3" t="s">
        <v>133</v>
      </c>
      <c r="F78" s="3" t="s">
        <v>461</v>
      </c>
      <c r="G78" s="4">
        <v>1000000</v>
      </c>
      <c r="H78" s="4"/>
      <c r="I78" s="4">
        <v>1000000</v>
      </c>
      <c r="J78" s="4">
        <v>100</v>
      </c>
      <c r="K78" s="4"/>
    </row>
    <row r="79" spans="1:11" x14ac:dyDescent="0.25">
      <c r="C79" t="s">
        <v>133</v>
      </c>
      <c r="E79" t="s">
        <v>133</v>
      </c>
      <c r="F79" t="s">
        <v>460</v>
      </c>
      <c r="G79" s="5">
        <v>2000</v>
      </c>
      <c r="H79" s="5"/>
      <c r="I79" s="5">
        <v>2000</v>
      </c>
      <c r="J79" s="5">
        <v>100</v>
      </c>
      <c r="K79" s="5"/>
    </row>
    <row r="80" spans="1:11" x14ac:dyDescent="0.25">
      <c r="A80" s="3"/>
      <c r="B80" s="3"/>
      <c r="C80" s="3" t="s">
        <v>110</v>
      </c>
      <c r="D80" s="3"/>
      <c r="E80" s="3" t="s">
        <v>110</v>
      </c>
      <c r="F80" s="3" t="s">
        <v>109</v>
      </c>
      <c r="G80" s="4">
        <v>430400</v>
      </c>
      <c r="H80" s="4">
        <v>201478</v>
      </c>
      <c r="I80" s="4">
        <v>631878</v>
      </c>
      <c r="J80" s="4">
        <v>146.81</v>
      </c>
      <c r="K80" s="4"/>
    </row>
    <row r="81" spans="1:11" x14ac:dyDescent="0.25">
      <c r="C81" t="s">
        <v>110</v>
      </c>
      <c r="E81" t="s">
        <v>110</v>
      </c>
      <c r="F81" t="s">
        <v>454</v>
      </c>
      <c r="G81" s="5">
        <v>426000</v>
      </c>
      <c r="H81" s="5">
        <v>123755</v>
      </c>
      <c r="I81" s="5">
        <v>549755</v>
      </c>
      <c r="J81" s="5">
        <v>129.05000000000001</v>
      </c>
      <c r="K81" s="5"/>
    </row>
    <row r="82" spans="1:11" x14ac:dyDescent="0.25">
      <c r="A82" s="3"/>
      <c r="B82" s="3"/>
      <c r="C82" s="3" t="s">
        <v>110</v>
      </c>
      <c r="D82" s="3"/>
      <c r="E82" s="3" t="s">
        <v>110</v>
      </c>
      <c r="F82" s="3" t="s">
        <v>470</v>
      </c>
      <c r="G82" s="4">
        <v>4400</v>
      </c>
      <c r="H82" s="4"/>
      <c r="I82" s="4">
        <v>4400</v>
      </c>
      <c r="J82" s="4">
        <v>100</v>
      </c>
      <c r="K82" s="4"/>
    </row>
    <row r="83" spans="1:11" x14ac:dyDescent="0.25">
      <c r="C83" t="s">
        <v>110</v>
      </c>
      <c r="E83" t="s">
        <v>110</v>
      </c>
      <c r="F83" t="s">
        <v>459</v>
      </c>
      <c r="G83" s="5"/>
      <c r="H83" s="5">
        <v>77723</v>
      </c>
      <c r="I83" s="5">
        <v>77723</v>
      </c>
      <c r="J83" s="5"/>
      <c r="K83" s="5"/>
    </row>
    <row r="84" spans="1:11" x14ac:dyDescent="0.25">
      <c r="A84" s="3"/>
      <c r="B84" s="3"/>
      <c r="C84" s="3" t="s">
        <v>230</v>
      </c>
      <c r="D84" s="3"/>
      <c r="E84" s="3" t="s">
        <v>230</v>
      </c>
      <c r="F84" s="3" t="s">
        <v>229</v>
      </c>
      <c r="G84" s="4">
        <v>2211400</v>
      </c>
      <c r="H84" s="4">
        <v>548500</v>
      </c>
      <c r="I84" s="4">
        <v>2759900</v>
      </c>
      <c r="J84" s="4">
        <v>124.8</v>
      </c>
      <c r="K84" s="4"/>
    </row>
    <row r="85" spans="1:11" x14ac:dyDescent="0.25">
      <c r="C85" t="s">
        <v>230</v>
      </c>
      <c r="E85" t="s">
        <v>230</v>
      </c>
      <c r="F85" t="s">
        <v>454</v>
      </c>
      <c r="G85" s="5">
        <v>2176400</v>
      </c>
      <c r="H85" s="5">
        <v>548500</v>
      </c>
      <c r="I85" s="5">
        <v>2724900</v>
      </c>
      <c r="J85" s="5">
        <v>125.2</v>
      </c>
      <c r="K85" s="5"/>
    </row>
    <row r="86" spans="1:11" x14ac:dyDescent="0.25">
      <c r="A86" s="3"/>
      <c r="B86" s="3"/>
      <c r="C86" s="3" t="s">
        <v>230</v>
      </c>
      <c r="D86" s="3"/>
      <c r="E86" s="3" t="s">
        <v>230</v>
      </c>
      <c r="F86" s="3" t="s">
        <v>460</v>
      </c>
      <c r="G86" s="4">
        <v>30000</v>
      </c>
      <c r="H86" s="4"/>
      <c r="I86" s="4">
        <v>30000</v>
      </c>
      <c r="J86" s="4">
        <v>100</v>
      </c>
      <c r="K86" s="4"/>
    </row>
    <row r="87" spans="1:11" x14ac:dyDescent="0.25">
      <c r="C87" t="s">
        <v>230</v>
      </c>
      <c r="E87" t="s">
        <v>230</v>
      </c>
      <c r="F87" t="s">
        <v>471</v>
      </c>
      <c r="G87" s="5">
        <v>5000</v>
      </c>
      <c r="H87" s="5"/>
      <c r="I87" s="5">
        <v>5000</v>
      </c>
      <c r="J87" s="5">
        <v>100</v>
      </c>
      <c r="K87" s="5"/>
    </row>
    <row r="88" spans="1:11" x14ac:dyDescent="0.25">
      <c r="A88" s="3"/>
      <c r="B88" s="3"/>
      <c r="C88" s="3" t="s">
        <v>130</v>
      </c>
      <c r="D88" s="3"/>
      <c r="E88" s="3" t="s">
        <v>130</v>
      </c>
      <c r="F88" s="3" t="s">
        <v>129</v>
      </c>
      <c r="G88" s="4">
        <v>5249020</v>
      </c>
      <c r="H88" s="4">
        <v>597880</v>
      </c>
      <c r="I88" s="4">
        <v>5846900</v>
      </c>
      <c r="J88" s="4">
        <v>111.39</v>
      </c>
      <c r="K88" s="4"/>
    </row>
    <row r="89" spans="1:11" x14ac:dyDescent="0.25">
      <c r="C89" t="s">
        <v>130</v>
      </c>
      <c r="E89" t="s">
        <v>130</v>
      </c>
      <c r="F89" t="s">
        <v>454</v>
      </c>
      <c r="G89" s="5">
        <v>4603750</v>
      </c>
      <c r="H89" s="5">
        <v>597880</v>
      </c>
      <c r="I89" s="5">
        <v>5201630</v>
      </c>
      <c r="J89" s="5">
        <v>112.99</v>
      </c>
      <c r="K89" s="5"/>
    </row>
    <row r="90" spans="1:11" x14ac:dyDescent="0.25">
      <c r="A90" s="3"/>
      <c r="B90" s="3"/>
      <c r="C90" s="3" t="s">
        <v>130</v>
      </c>
      <c r="D90" s="3"/>
      <c r="E90" s="3" t="s">
        <v>130</v>
      </c>
      <c r="F90" s="3" t="s">
        <v>470</v>
      </c>
      <c r="G90" s="4">
        <v>515000</v>
      </c>
      <c r="H90" s="4"/>
      <c r="I90" s="4">
        <v>515000</v>
      </c>
      <c r="J90" s="4">
        <v>100</v>
      </c>
      <c r="K90" s="4"/>
    </row>
    <row r="91" spans="1:11" x14ac:dyDescent="0.25">
      <c r="C91" t="s">
        <v>130</v>
      </c>
      <c r="E91" t="s">
        <v>130</v>
      </c>
      <c r="F91" t="s">
        <v>462</v>
      </c>
      <c r="G91" s="5">
        <v>13270</v>
      </c>
      <c r="H91" s="5"/>
      <c r="I91" s="5">
        <v>13270</v>
      </c>
      <c r="J91" s="5">
        <v>100</v>
      </c>
      <c r="K91" s="5"/>
    </row>
    <row r="92" spans="1:11" x14ac:dyDescent="0.25">
      <c r="A92" s="3"/>
      <c r="B92" s="3"/>
      <c r="C92" s="3" t="s">
        <v>130</v>
      </c>
      <c r="D92" s="3"/>
      <c r="E92" s="3" t="s">
        <v>130</v>
      </c>
      <c r="F92" s="3" t="s">
        <v>465</v>
      </c>
      <c r="G92" s="4">
        <v>117000</v>
      </c>
      <c r="H92" s="4"/>
      <c r="I92" s="4">
        <v>117000</v>
      </c>
      <c r="J92" s="4">
        <v>100</v>
      </c>
      <c r="K92" s="4"/>
    </row>
    <row r="93" spans="1:11" x14ac:dyDescent="0.25">
      <c r="C93" t="s">
        <v>327</v>
      </c>
      <c r="E93" t="s">
        <v>327</v>
      </c>
      <c r="F93" t="s">
        <v>326</v>
      </c>
      <c r="G93" s="5">
        <v>2033600</v>
      </c>
      <c r="H93" s="5">
        <v>-68650</v>
      </c>
      <c r="I93" s="5">
        <v>1964950</v>
      </c>
      <c r="J93" s="5">
        <v>96.62</v>
      </c>
      <c r="K93" s="5"/>
    </row>
    <row r="94" spans="1:11" x14ac:dyDescent="0.25">
      <c r="A94" s="3"/>
      <c r="B94" s="3"/>
      <c r="C94" s="3" t="s">
        <v>327</v>
      </c>
      <c r="D94" s="3"/>
      <c r="E94" s="3" t="s">
        <v>327</v>
      </c>
      <c r="F94" s="3" t="s">
        <v>454</v>
      </c>
      <c r="G94" s="4">
        <v>100100</v>
      </c>
      <c r="H94" s="4">
        <v>86250</v>
      </c>
      <c r="I94" s="4">
        <v>186350</v>
      </c>
      <c r="J94" s="4">
        <v>186.16</v>
      </c>
      <c r="K94" s="4"/>
    </row>
    <row r="95" spans="1:11" x14ac:dyDescent="0.25">
      <c r="C95" t="s">
        <v>327</v>
      </c>
      <c r="E95" t="s">
        <v>327</v>
      </c>
      <c r="F95" t="s">
        <v>464</v>
      </c>
      <c r="G95" s="5">
        <v>10000</v>
      </c>
      <c r="H95" s="5"/>
      <c r="I95" s="5">
        <v>10000</v>
      </c>
      <c r="J95" s="5">
        <v>100</v>
      </c>
      <c r="K95" s="5"/>
    </row>
    <row r="96" spans="1:11" x14ac:dyDescent="0.25">
      <c r="A96" s="3"/>
      <c r="B96" s="3"/>
      <c r="C96" s="3" t="s">
        <v>327</v>
      </c>
      <c r="D96" s="3"/>
      <c r="E96" s="3" t="s">
        <v>327</v>
      </c>
      <c r="F96" s="3" t="s">
        <v>463</v>
      </c>
      <c r="G96" s="4">
        <v>900000</v>
      </c>
      <c r="H96" s="4">
        <v>18600</v>
      </c>
      <c r="I96" s="4">
        <v>918600</v>
      </c>
      <c r="J96" s="4">
        <v>102.07</v>
      </c>
      <c r="K96" s="4"/>
    </row>
    <row r="97" spans="1:11" x14ac:dyDescent="0.25">
      <c r="C97" t="s">
        <v>327</v>
      </c>
      <c r="E97" t="s">
        <v>327</v>
      </c>
      <c r="F97" t="s">
        <v>468</v>
      </c>
      <c r="G97" s="5">
        <v>173500</v>
      </c>
      <c r="H97" s="5">
        <v>-173500</v>
      </c>
      <c r="I97" s="5"/>
      <c r="J97" s="5"/>
      <c r="K97" s="5"/>
    </row>
    <row r="98" spans="1:11" x14ac:dyDescent="0.25">
      <c r="A98" s="3"/>
      <c r="B98" s="3"/>
      <c r="C98" s="3" t="s">
        <v>327</v>
      </c>
      <c r="D98" s="3"/>
      <c r="E98" s="3" t="s">
        <v>327</v>
      </c>
      <c r="F98" s="3" t="s">
        <v>458</v>
      </c>
      <c r="G98" s="4">
        <v>850000</v>
      </c>
      <c r="H98" s="4"/>
      <c r="I98" s="4">
        <v>850000</v>
      </c>
      <c r="J98" s="4">
        <v>100</v>
      </c>
      <c r="K98" s="4"/>
    </row>
    <row r="99" spans="1:11" x14ac:dyDescent="0.25">
      <c r="C99" t="s">
        <v>144</v>
      </c>
      <c r="E99" t="s">
        <v>144</v>
      </c>
      <c r="F99" t="s">
        <v>143</v>
      </c>
      <c r="G99" s="5">
        <v>10371195</v>
      </c>
      <c r="H99" s="5">
        <v>-346845</v>
      </c>
      <c r="I99" s="5">
        <v>10024350</v>
      </c>
      <c r="J99" s="5">
        <v>96.66</v>
      </c>
      <c r="K99" s="5"/>
    </row>
    <row r="100" spans="1:11" x14ac:dyDescent="0.25">
      <c r="A100" s="3"/>
      <c r="B100" s="3"/>
      <c r="C100" s="3" t="s">
        <v>144</v>
      </c>
      <c r="D100" s="3"/>
      <c r="E100" s="3" t="s">
        <v>144</v>
      </c>
      <c r="F100" s="3" t="s">
        <v>454</v>
      </c>
      <c r="G100" s="4">
        <v>2048550</v>
      </c>
      <c r="H100" s="4">
        <v>773950</v>
      </c>
      <c r="I100" s="4">
        <v>2822500</v>
      </c>
      <c r="J100" s="4">
        <v>137.78</v>
      </c>
      <c r="K100" s="4"/>
    </row>
    <row r="101" spans="1:11" x14ac:dyDescent="0.25">
      <c r="C101" t="s">
        <v>144</v>
      </c>
      <c r="E101" t="s">
        <v>144</v>
      </c>
      <c r="F101" t="s">
        <v>464</v>
      </c>
      <c r="G101" s="5">
        <v>111850</v>
      </c>
      <c r="H101" s="5">
        <v>16000</v>
      </c>
      <c r="I101" s="5">
        <v>127850</v>
      </c>
      <c r="J101" s="5">
        <v>114.3</v>
      </c>
      <c r="K101" s="5"/>
    </row>
    <row r="102" spans="1:11" x14ac:dyDescent="0.25">
      <c r="A102" s="3"/>
      <c r="B102" s="3"/>
      <c r="C102" s="3" t="s">
        <v>144</v>
      </c>
      <c r="D102" s="3"/>
      <c r="E102" s="3" t="s">
        <v>144</v>
      </c>
      <c r="F102" s="3" t="s">
        <v>470</v>
      </c>
      <c r="G102" s="4">
        <v>250000</v>
      </c>
      <c r="H102" s="4"/>
      <c r="I102" s="4">
        <v>250000</v>
      </c>
      <c r="J102" s="4">
        <v>100</v>
      </c>
      <c r="K102" s="4"/>
    </row>
    <row r="103" spans="1:11" x14ac:dyDescent="0.25">
      <c r="C103" t="s">
        <v>144</v>
      </c>
      <c r="E103" t="s">
        <v>144</v>
      </c>
      <c r="F103" t="s">
        <v>463</v>
      </c>
      <c r="G103" s="5">
        <v>835000</v>
      </c>
      <c r="H103" s="5">
        <v>222200</v>
      </c>
      <c r="I103" s="5">
        <v>1057200</v>
      </c>
      <c r="J103" s="5">
        <v>126.61</v>
      </c>
      <c r="K103" s="5"/>
    </row>
    <row r="104" spans="1:11" x14ac:dyDescent="0.25">
      <c r="A104" s="3"/>
      <c r="B104" s="3"/>
      <c r="C104" s="3" t="s">
        <v>144</v>
      </c>
      <c r="D104" s="3"/>
      <c r="E104" s="3" t="s">
        <v>144</v>
      </c>
      <c r="F104" s="3" t="s">
        <v>462</v>
      </c>
      <c r="G104" s="4">
        <v>267050</v>
      </c>
      <c r="H104" s="4">
        <v>-1550</v>
      </c>
      <c r="I104" s="4">
        <v>265500</v>
      </c>
      <c r="J104" s="4">
        <v>99.42</v>
      </c>
      <c r="K104" s="4"/>
    </row>
    <row r="105" spans="1:11" x14ac:dyDescent="0.25">
      <c r="C105" t="s">
        <v>144</v>
      </c>
      <c r="E105" t="s">
        <v>144</v>
      </c>
      <c r="F105" t="s">
        <v>469</v>
      </c>
      <c r="G105" s="5">
        <v>23000</v>
      </c>
      <c r="H105" s="5"/>
      <c r="I105" s="5">
        <v>23000</v>
      </c>
      <c r="J105" s="5">
        <v>100</v>
      </c>
      <c r="K105" s="5"/>
    </row>
    <row r="106" spans="1:11" x14ac:dyDescent="0.25">
      <c r="A106" s="3"/>
      <c r="B106" s="3"/>
      <c r="C106" s="3" t="s">
        <v>144</v>
      </c>
      <c r="D106" s="3"/>
      <c r="E106" s="3" t="s">
        <v>144</v>
      </c>
      <c r="F106" s="3" t="s">
        <v>468</v>
      </c>
      <c r="G106" s="4">
        <v>115000</v>
      </c>
      <c r="H106" s="4">
        <v>-33500</v>
      </c>
      <c r="I106" s="4">
        <v>81500</v>
      </c>
      <c r="J106" s="4">
        <v>70.87</v>
      </c>
      <c r="K106" s="4"/>
    </row>
    <row r="107" spans="1:11" x14ac:dyDescent="0.25">
      <c r="C107" t="s">
        <v>144</v>
      </c>
      <c r="E107" t="s">
        <v>144</v>
      </c>
      <c r="F107" t="s">
        <v>461</v>
      </c>
      <c r="G107" s="5">
        <v>369100</v>
      </c>
      <c r="H107" s="5">
        <v>-70100</v>
      </c>
      <c r="I107" s="5">
        <v>299000</v>
      </c>
      <c r="J107" s="5">
        <v>81.010000000000005</v>
      </c>
      <c r="K107" s="5"/>
    </row>
    <row r="108" spans="1:11" x14ac:dyDescent="0.25">
      <c r="A108" s="3"/>
      <c r="B108" s="3"/>
      <c r="C108" s="3" t="s">
        <v>144</v>
      </c>
      <c r="D108" s="3"/>
      <c r="E108" s="3" t="s">
        <v>144</v>
      </c>
      <c r="F108" s="3" t="s">
        <v>460</v>
      </c>
      <c r="G108" s="4">
        <v>6000</v>
      </c>
      <c r="H108" s="4">
        <v>-4000</v>
      </c>
      <c r="I108" s="4">
        <v>2000</v>
      </c>
      <c r="J108" s="4">
        <v>33.33</v>
      </c>
      <c r="K108" s="4"/>
    </row>
    <row r="109" spans="1:11" x14ac:dyDescent="0.25">
      <c r="C109" t="s">
        <v>144</v>
      </c>
      <c r="E109" t="s">
        <v>144</v>
      </c>
      <c r="F109" t="s">
        <v>467</v>
      </c>
      <c r="G109" s="5">
        <v>81000</v>
      </c>
      <c r="H109" s="5"/>
      <c r="I109" s="5">
        <v>81000</v>
      </c>
      <c r="J109" s="5">
        <v>100</v>
      </c>
      <c r="K109" s="5"/>
    </row>
    <row r="110" spans="1:11" x14ac:dyDescent="0.25">
      <c r="A110" s="3"/>
      <c r="B110" s="3"/>
      <c r="C110" s="3" t="s">
        <v>144</v>
      </c>
      <c r="D110" s="3"/>
      <c r="E110" s="3" t="s">
        <v>144</v>
      </c>
      <c r="F110" s="3" t="s">
        <v>459</v>
      </c>
      <c r="G110" s="4">
        <v>272800</v>
      </c>
      <c r="H110" s="4"/>
      <c r="I110" s="4">
        <v>272800</v>
      </c>
      <c r="J110" s="4">
        <v>100</v>
      </c>
      <c r="K110" s="4"/>
    </row>
    <row r="111" spans="1:11" x14ac:dyDescent="0.25">
      <c r="C111" t="s">
        <v>144</v>
      </c>
      <c r="E111" t="s">
        <v>144</v>
      </c>
      <c r="F111" t="s">
        <v>466</v>
      </c>
      <c r="G111" s="5">
        <v>1722845</v>
      </c>
      <c r="H111" s="5">
        <v>155</v>
      </c>
      <c r="I111" s="5">
        <v>1723000</v>
      </c>
      <c r="J111" s="5">
        <v>100.01</v>
      </c>
      <c r="K111" s="5"/>
    </row>
    <row r="112" spans="1:11" x14ac:dyDescent="0.25">
      <c r="A112" s="3"/>
      <c r="B112" s="3"/>
      <c r="C112" s="3" t="s">
        <v>144</v>
      </c>
      <c r="D112" s="3"/>
      <c r="E112" s="3" t="s">
        <v>144</v>
      </c>
      <c r="F112" s="3" t="s">
        <v>465</v>
      </c>
      <c r="G112" s="4">
        <v>19000</v>
      </c>
      <c r="H112" s="4"/>
      <c r="I112" s="4">
        <v>19000</v>
      </c>
      <c r="J112" s="4">
        <v>100</v>
      </c>
      <c r="K112" s="4"/>
    </row>
    <row r="113" spans="1:11" x14ac:dyDescent="0.25">
      <c r="C113" t="s">
        <v>144</v>
      </c>
      <c r="E113" t="s">
        <v>144</v>
      </c>
      <c r="F113" t="s">
        <v>455</v>
      </c>
      <c r="G113" s="5">
        <v>4250000</v>
      </c>
      <c r="H113" s="5">
        <v>-1250000</v>
      </c>
      <c r="I113" s="5">
        <v>3000000</v>
      </c>
      <c r="J113" s="5">
        <v>70.59</v>
      </c>
      <c r="K113" s="5"/>
    </row>
    <row r="114" spans="1:11" x14ac:dyDescent="0.25">
      <c r="A114" s="3"/>
      <c r="B114" s="3"/>
      <c r="C114" s="3" t="s">
        <v>368</v>
      </c>
      <c r="D114" s="3"/>
      <c r="E114" s="3" t="s">
        <v>368</v>
      </c>
      <c r="F114" s="3" t="s">
        <v>367</v>
      </c>
      <c r="G114" s="4">
        <v>7601000</v>
      </c>
      <c r="H114" s="4">
        <v>-508765</v>
      </c>
      <c r="I114" s="4">
        <v>7092235</v>
      </c>
      <c r="J114" s="4">
        <v>93.31</v>
      </c>
      <c r="K114" s="4"/>
    </row>
    <row r="115" spans="1:11" x14ac:dyDescent="0.25">
      <c r="C115" t="s">
        <v>368</v>
      </c>
      <c r="E115" t="s">
        <v>368</v>
      </c>
      <c r="F115" t="s">
        <v>454</v>
      </c>
      <c r="G115" s="5">
        <v>1010000</v>
      </c>
      <c r="H115" s="5">
        <v>277006</v>
      </c>
      <c r="I115" s="5">
        <v>1287006</v>
      </c>
      <c r="J115" s="5">
        <v>127.43</v>
      </c>
      <c r="K115" s="5"/>
    </row>
    <row r="116" spans="1:11" x14ac:dyDescent="0.25">
      <c r="A116" s="3"/>
      <c r="B116" s="3"/>
      <c r="C116" s="3" t="s">
        <v>368</v>
      </c>
      <c r="D116" s="3"/>
      <c r="E116" s="3" t="s">
        <v>368</v>
      </c>
      <c r="F116" s="3" t="s">
        <v>464</v>
      </c>
      <c r="G116" s="4">
        <v>7000</v>
      </c>
      <c r="H116" s="4"/>
      <c r="I116" s="4">
        <v>7000</v>
      </c>
      <c r="J116" s="4">
        <v>100</v>
      </c>
      <c r="K116" s="4"/>
    </row>
    <row r="117" spans="1:11" x14ac:dyDescent="0.25">
      <c r="C117" t="s">
        <v>368</v>
      </c>
      <c r="E117" t="s">
        <v>368</v>
      </c>
      <c r="F117" t="s">
        <v>463</v>
      </c>
      <c r="G117" s="5">
        <v>802000</v>
      </c>
      <c r="H117" s="5">
        <v>-242100</v>
      </c>
      <c r="I117" s="5">
        <v>559900</v>
      </c>
      <c r="J117" s="5">
        <v>69.81</v>
      </c>
      <c r="K117" s="5"/>
    </row>
    <row r="118" spans="1:11" x14ac:dyDescent="0.25">
      <c r="A118" s="3"/>
      <c r="B118" s="3"/>
      <c r="C118" s="3" t="s">
        <v>368</v>
      </c>
      <c r="D118" s="3"/>
      <c r="E118" s="3" t="s">
        <v>368</v>
      </c>
      <c r="F118" s="3" t="s">
        <v>462</v>
      </c>
      <c r="G118" s="4">
        <v>200000</v>
      </c>
      <c r="H118" s="4"/>
      <c r="I118" s="4">
        <v>200000</v>
      </c>
      <c r="J118" s="4">
        <v>100</v>
      </c>
      <c r="K118" s="4"/>
    </row>
    <row r="119" spans="1:11" x14ac:dyDescent="0.25">
      <c r="C119" t="s">
        <v>368</v>
      </c>
      <c r="E119" t="s">
        <v>368</v>
      </c>
      <c r="F119" t="s">
        <v>461</v>
      </c>
      <c r="G119" s="5">
        <v>1100000</v>
      </c>
      <c r="H119" s="5">
        <v>-49671</v>
      </c>
      <c r="I119" s="5">
        <v>1050329</v>
      </c>
      <c r="J119" s="5">
        <v>95.48</v>
      </c>
      <c r="K119" s="5"/>
    </row>
    <row r="120" spans="1:11" x14ac:dyDescent="0.25">
      <c r="A120" s="3"/>
      <c r="B120" s="3"/>
      <c r="C120" s="3" t="s">
        <v>368</v>
      </c>
      <c r="D120" s="3"/>
      <c r="E120" s="3" t="s">
        <v>368</v>
      </c>
      <c r="F120" s="3" t="s">
        <v>460</v>
      </c>
      <c r="G120" s="4">
        <v>700000</v>
      </c>
      <c r="H120" s="4">
        <v>-200000</v>
      </c>
      <c r="I120" s="4">
        <v>500000</v>
      </c>
      <c r="J120" s="4">
        <v>71.430000000000007</v>
      </c>
      <c r="K120" s="4"/>
    </row>
    <row r="121" spans="1:11" x14ac:dyDescent="0.25">
      <c r="C121" t="s">
        <v>368</v>
      </c>
      <c r="E121" t="s">
        <v>368</v>
      </c>
      <c r="F121" t="s">
        <v>459</v>
      </c>
      <c r="G121" s="5">
        <v>3482000</v>
      </c>
      <c r="H121" s="5"/>
      <c r="I121" s="5">
        <v>3482000</v>
      </c>
      <c r="J121" s="5">
        <v>100</v>
      </c>
      <c r="K121" s="5"/>
    </row>
    <row r="122" spans="1:11" x14ac:dyDescent="0.25">
      <c r="A122" s="3"/>
      <c r="B122" s="3"/>
      <c r="C122" s="3" t="s">
        <v>368</v>
      </c>
      <c r="D122" s="3"/>
      <c r="E122" s="3" t="s">
        <v>368</v>
      </c>
      <c r="F122" s="3" t="s">
        <v>458</v>
      </c>
      <c r="G122" s="4">
        <v>300000</v>
      </c>
      <c r="H122" s="4">
        <v>-294000</v>
      </c>
      <c r="I122" s="4">
        <v>6000</v>
      </c>
      <c r="J122" s="4">
        <v>2</v>
      </c>
      <c r="K122" s="4"/>
    </row>
    <row r="123" spans="1:11" x14ac:dyDescent="0.25">
      <c r="F123" t="s">
        <v>93</v>
      </c>
      <c r="G123" s="5">
        <v>54273250</v>
      </c>
      <c r="H123" s="5">
        <v>1556043.02</v>
      </c>
      <c r="I123" s="5">
        <v>55829293.020000003</v>
      </c>
      <c r="J123" s="5">
        <v>102.87</v>
      </c>
      <c r="K123" s="5"/>
    </row>
    <row r="124" spans="1:11" x14ac:dyDescent="0.25">
      <c r="A124" s="3"/>
      <c r="B124" s="3"/>
      <c r="C124" s="3"/>
      <c r="D124" s="3"/>
      <c r="E124" s="3"/>
      <c r="F124" s="3" t="s">
        <v>90</v>
      </c>
      <c r="G124" s="4"/>
      <c r="H124" s="4"/>
      <c r="I124" s="4"/>
      <c r="J124" s="4"/>
      <c r="K124" s="4"/>
    </row>
    <row r="125" spans="1:11" x14ac:dyDescent="0.25">
      <c r="C125" t="s">
        <v>456</v>
      </c>
      <c r="E125" t="s">
        <v>456</v>
      </c>
      <c r="F125" t="s">
        <v>457</v>
      </c>
      <c r="G125" s="5">
        <v>4250000</v>
      </c>
      <c r="H125" s="5">
        <v>-1250000</v>
      </c>
      <c r="I125" s="5">
        <v>3000000</v>
      </c>
      <c r="J125" s="5">
        <v>70.59</v>
      </c>
      <c r="K125" s="5"/>
    </row>
    <row r="126" spans="1:11" x14ac:dyDescent="0.25">
      <c r="A126" s="3"/>
      <c r="B126" s="3"/>
      <c r="C126" s="3" t="s">
        <v>456</v>
      </c>
      <c r="D126" s="3"/>
      <c r="E126" s="3" t="s">
        <v>456</v>
      </c>
      <c r="F126" s="3" t="s">
        <v>455</v>
      </c>
      <c r="G126" s="4">
        <v>4250000</v>
      </c>
      <c r="H126" s="4">
        <v>-1250000</v>
      </c>
      <c r="I126" s="4">
        <v>3000000</v>
      </c>
      <c r="J126" s="4">
        <v>70.59</v>
      </c>
      <c r="K126" s="4"/>
    </row>
    <row r="127" spans="1:11" x14ac:dyDescent="0.25">
      <c r="F127" t="s">
        <v>89</v>
      </c>
      <c r="G127" s="5">
        <v>4250000</v>
      </c>
      <c r="H127" s="5">
        <v>-1250000</v>
      </c>
      <c r="I127" s="5">
        <v>3000000</v>
      </c>
      <c r="J127" s="5">
        <v>70.59</v>
      </c>
      <c r="K127" s="5"/>
    </row>
    <row r="128" spans="1:11" x14ac:dyDescent="0.25">
      <c r="A128" s="3"/>
      <c r="B128" s="3"/>
      <c r="C128" s="3" t="s">
        <v>414</v>
      </c>
      <c r="D128" s="3"/>
      <c r="E128" s="3" t="s">
        <v>414</v>
      </c>
      <c r="F128" s="3" t="s">
        <v>413</v>
      </c>
      <c r="G128" s="4">
        <v>150000</v>
      </c>
      <c r="H128" s="4"/>
      <c r="I128" s="4">
        <v>150000</v>
      </c>
      <c r="J128" s="4">
        <v>100</v>
      </c>
      <c r="K128" s="4"/>
    </row>
    <row r="129" spans="1:11" x14ac:dyDescent="0.25">
      <c r="C129" t="s">
        <v>414</v>
      </c>
      <c r="E129" t="s">
        <v>414</v>
      </c>
      <c r="F129" t="s">
        <v>454</v>
      </c>
      <c r="G129" s="5">
        <v>150000</v>
      </c>
      <c r="H129" s="5"/>
      <c r="I129" s="5">
        <v>150000</v>
      </c>
      <c r="J129" s="5">
        <v>100</v>
      </c>
      <c r="K129" s="5"/>
    </row>
    <row r="130" spans="1:11" x14ac:dyDescent="0.25">
      <c r="A130" s="3"/>
      <c r="B130" s="3"/>
      <c r="C130" s="3"/>
      <c r="D130" s="3"/>
      <c r="E130" s="3"/>
      <c r="F130" s="3" t="s">
        <v>86</v>
      </c>
      <c r="G130" s="4">
        <v>150000</v>
      </c>
      <c r="H130" s="4"/>
      <c r="I130" s="4">
        <v>150000</v>
      </c>
      <c r="J130" s="4">
        <v>100</v>
      </c>
      <c r="K130" s="4"/>
    </row>
    <row r="131" spans="1:11" x14ac:dyDescent="0.25">
      <c r="F131" t="s">
        <v>85</v>
      </c>
      <c r="G131" s="5">
        <v>51423250</v>
      </c>
      <c r="H131" s="5">
        <v>1906637</v>
      </c>
      <c r="I131" s="5">
        <v>53329887</v>
      </c>
      <c r="J131" s="5">
        <v>103.71</v>
      </c>
      <c r="K131" s="5"/>
    </row>
    <row r="132" spans="1:11" x14ac:dyDescent="0.25">
      <c r="A132" s="3"/>
      <c r="B132" s="3"/>
      <c r="C132" s="3"/>
      <c r="D132" s="3"/>
      <c r="E132" s="3"/>
      <c r="F132" s="3" t="s">
        <v>83</v>
      </c>
      <c r="G132" s="4">
        <v>54423250</v>
      </c>
      <c r="H132" s="4">
        <v>1556043.02</v>
      </c>
      <c r="I132" s="4">
        <v>55979293.020000003</v>
      </c>
      <c r="J132" s="4">
        <v>102.86</v>
      </c>
      <c r="K132" s="4"/>
    </row>
    <row r="133" spans="1:11" x14ac:dyDescent="0.25">
      <c r="F133" t="s">
        <v>81</v>
      </c>
      <c r="G133" s="5">
        <v>-3000000</v>
      </c>
      <c r="H133" s="5">
        <v>350593.98</v>
      </c>
      <c r="I133" s="5">
        <v>-2649406.02</v>
      </c>
      <c r="J133" s="5">
        <v>88.31</v>
      </c>
      <c r="K133" s="5"/>
    </row>
    <row r="134" spans="1:1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83991-DE70-4D67-85E8-DC3EC0C4871B}">
  <dimension ref="A1:L333"/>
  <sheetViews>
    <sheetView workbookViewId="0">
      <pane ySplit="3" topLeftCell="A4" activePane="bottomLeft" state="frozen"/>
      <selection pane="bottomLeft" activeCell="H3" sqref="H3:K3"/>
    </sheetView>
  </sheetViews>
  <sheetFormatPr defaultRowHeight="15" x14ac:dyDescent="0.25"/>
  <cols>
    <col min="1" max="1" width="7.7109375" bestFit="1" customWidth="1" collapsed="1"/>
    <col min="2" max="2" width="6.85546875" bestFit="1" customWidth="1" collapsed="1"/>
    <col min="3" max="3" width="9.7109375" bestFit="1" customWidth="1" collapsed="1"/>
    <col min="4" max="4" width="12.85546875" bestFit="1" customWidth="1" collapsed="1"/>
    <col min="5" max="5" width="6.7109375" bestFit="1" customWidth="1" collapsed="1"/>
    <col min="6" max="6" width="9" bestFit="1" customWidth="1" collapsed="1"/>
    <col min="7" max="7" width="75.140625" customWidth="1" collapsed="1"/>
    <col min="8" max="8" width="13.42578125" bestFit="1" customWidth="1" collapsed="1"/>
    <col min="9" max="9" width="13" bestFit="1" customWidth="1" collapsed="1"/>
    <col min="10" max="10" width="13.42578125" bestFit="1" customWidth="1" collapsed="1"/>
    <col min="11" max="12" width="8" bestFit="1" customWidth="1" collapsed="1"/>
  </cols>
  <sheetData>
    <row r="1" spans="1:12" x14ac:dyDescent="0.25">
      <c r="A1" s="1" t="s">
        <v>71</v>
      </c>
    </row>
    <row r="2" spans="1:12" x14ac:dyDescent="0.25">
      <c r="A2" s="1" t="s">
        <v>72</v>
      </c>
    </row>
    <row r="3" spans="1:12" x14ac:dyDescent="0.25">
      <c r="A3" s="2" t="s">
        <v>0</v>
      </c>
      <c r="B3" s="2" t="s">
        <v>453</v>
      </c>
      <c r="C3" s="2" t="s">
        <v>452</v>
      </c>
      <c r="D3" s="2" t="s">
        <v>1</v>
      </c>
      <c r="E3" s="2" t="s">
        <v>451</v>
      </c>
      <c r="F3" s="2" t="s">
        <v>2</v>
      </c>
      <c r="G3" s="2" t="s">
        <v>3</v>
      </c>
      <c r="H3" s="2" t="s">
        <v>73</v>
      </c>
      <c r="I3" s="2" t="s">
        <v>74</v>
      </c>
      <c r="J3" s="2" t="s">
        <v>75</v>
      </c>
      <c r="K3" s="2" t="s">
        <v>76</v>
      </c>
      <c r="L3" s="2" t="s">
        <v>450</v>
      </c>
    </row>
    <row r="4" spans="1:12" x14ac:dyDescent="0.25">
      <c r="A4" s="3"/>
      <c r="B4" s="3"/>
      <c r="C4" s="3"/>
      <c r="D4" s="3"/>
      <c r="E4" s="3"/>
      <c r="F4" s="3"/>
      <c r="G4" s="3" t="s">
        <v>449</v>
      </c>
      <c r="H4" s="4">
        <v>54423250</v>
      </c>
      <c r="I4" s="4">
        <v>1556043.02</v>
      </c>
      <c r="J4" s="4">
        <v>55979293.020000003</v>
      </c>
      <c r="K4" s="4">
        <v>102.86</v>
      </c>
      <c r="L4" s="4"/>
    </row>
    <row r="5" spans="1:12" x14ac:dyDescent="0.25">
      <c r="A5" t="s">
        <v>448</v>
      </c>
      <c r="F5" t="s">
        <v>448</v>
      </c>
      <c r="G5" t="s">
        <v>446</v>
      </c>
      <c r="H5" s="5">
        <v>651565</v>
      </c>
      <c r="I5" s="5">
        <v>26500</v>
      </c>
      <c r="J5" s="5">
        <v>678065</v>
      </c>
      <c r="K5" s="5">
        <v>104.07</v>
      </c>
      <c r="L5" s="5"/>
    </row>
    <row r="6" spans="1:12" x14ac:dyDescent="0.25">
      <c r="A6" s="3" t="s">
        <v>448</v>
      </c>
      <c r="B6" s="3" t="s">
        <v>447</v>
      </c>
      <c r="C6" s="3"/>
      <c r="D6" s="3"/>
      <c r="E6" s="3"/>
      <c r="F6" s="3" t="s">
        <v>447</v>
      </c>
      <c r="G6" s="3" t="s">
        <v>446</v>
      </c>
      <c r="H6" s="4">
        <v>651565</v>
      </c>
      <c r="I6" s="4">
        <v>26500</v>
      </c>
      <c r="J6" s="4">
        <v>678065</v>
      </c>
      <c r="K6" s="4">
        <v>104.07</v>
      </c>
      <c r="L6" s="4"/>
    </row>
    <row r="7" spans="1:12" x14ac:dyDescent="0.25">
      <c r="C7" t="s">
        <v>445</v>
      </c>
      <c r="F7" t="s">
        <v>445</v>
      </c>
      <c r="G7" t="s">
        <v>444</v>
      </c>
      <c r="H7" s="5">
        <v>651565</v>
      </c>
      <c r="I7" s="5">
        <v>26500</v>
      </c>
      <c r="J7" s="5">
        <v>678065</v>
      </c>
      <c r="K7" s="5">
        <v>104.07</v>
      </c>
      <c r="L7" s="5"/>
    </row>
    <row r="8" spans="1:12" x14ac:dyDescent="0.25">
      <c r="A8" s="3"/>
      <c r="B8" s="3"/>
      <c r="C8" s="3" t="s">
        <v>443</v>
      </c>
      <c r="D8" s="3"/>
      <c r="E8" s="3"/>
      <c r="F8" s="3" t="s">
        <v>443</v>
      </c>
      <c r="G8" s="3" t="s">
        <v>442</v>
      </c>
      <c r="H8" s="4">
        <v>8050</v>
      </c>
      <c r="I8" s="4">
        <v>4000</v>
      </c>
      <c r="J8" s="4">
        <v>12050</v>
      </c>
      <c r="K8" s="4">
        <v>149.69</v>
      </c>
      <c r="L8" s="4"/>
    </row>
    <row r="9" spans="1:12" x14ac:dyDescent="0.25">
      <c r="D9" t="s">
        <v>422</v>
      </c>
      <c r="E9" t="s">
        <v>113</v>
      </c>
      <c r="F9" t="s">
        <v>113</v>
      </c>
      <c r="G9" t="s">
        <v>112</v>
      </c>
      <c r="H9" s="5">
        <v>4700</v>
      </c>
      <c r="I9" s="5">
        <v>4000</v>
      </c>
      <c r="J9" s="5">
        <v>8700</v>
      </c>
      <c r="K9" s="5">
        <v>185.11</v>
      </c>
      <c r="L9" s="5"/>
    </row>
    <row r="10" spans="1:12" x14ac:dyDescent="0.25">
      <c r="A10" s="3"/>
      <c r="B10" s="3"/>
      <c r="C10" s="3"/>
      <c r="D10" s="3" t="s">
        <v>422</v>
      </c>
      <c r="E10" s="3" t="s">
        <v>130</v>
      </c>
      <c r="F10" s="3" t="s">
        <v>130</v>
      </c>
      <c r="G10" s="3" t="s">
        <v>129</v>
      </c>
      <c r="H10" s="4">
        <v>3350</v>
      </c>
      <c r="I10" s="4"/>
      <c r="J10" s="4">
        <v>3350</v>
      </c>
      <c r="K10" s="4">
        <v>100</v>
      </c>
      <c r="L10" s="4"/>
    </row>
    <row r="11" spans="1:12" x14ac:dyDescent="0.25">
      <c r="C11" t="s">
        <v>441</v>
      </c>
      <c r="F11" t="s">
        <v>441</v>
      </c>
      <c r="G11" t="s">
        <v>440</v>
      </c>
      <c r="H11" s="5">
        <v>70750</v>
      </c>
      <c r="I11" s="5"/>
      <c r="J11" s="5">
        <v>70750</v>
      </c>
      <c r="K11" s="5">
        <v>100</v>
      </c>
      <c r="L11" s="5"/>
    </row>
    <row r="12" spans="1:12" x14ac:dyDescent="0.25">
      <c r="A12" s="3"/>
      <c r="B12" s="3"/>
      <c r="C12" s="3"/>
      <c r="D12" s="3" t="s">
        <v>422</v>
      </c>
      <c r="E12" s="3" t="s">
        <v>113</v>
      </c>
      <c r="F12" s="3" t="s">
        <v>113</v>
      </c>
      <c r="G12" s="3" t="s">
        <v>112</v>
      </c>
      <c r="H12" s="4">
        <v>70750</v>
      </c>
      <c r="I12" s="4"/>
      <c r="J12" s="4">
        <v>70750</v>
      </c>
      <c r="K12" s="4">
        <v>100</v>
      </c>
      <c r="L12" s="4"/>
    </row>
    <row r="13" spans="1:12" x14ac:dyDescent="0.25">
      <c r="C13" t="s">
        <v>439</v>
      </c>
      <c r="F13" t="s">
        <v>439</v>
      </c>
      <c r="G13" t="s">
        <v>438</v>
      </c>
      <c r="H13" s="5">
        <v>67000</v>
      </c>
      <c r="I13" s="5"/>
      <c r="J13" s="5">
        <v>67000</v>
      </c>
      <c r="K13" s="5">
        <v>100</v>
      </c>
      <c r="L13" s="5"/>
    </row>
    <row r="14" spans="1:12" x14ac:dyDescent="0.25">
      <c r="A14" s="3"/>
      <c r="B14" s="3"/>
      <c r="C14" s="3"/>
      <c r="D14" s="3" t="s">
        <v>422</v>
      </c>
      <c r="E14" s="3" t="s">
        <v>113</v>
      </c>
      <c r="F14" s="3" t="s">
        <v>113</v>
      </c>
      <c r="G14" s="3" t="s">
        <v>112</v>
      </c>
      <c r="H14" s="4">
        <v>67000</v>
      </c>
      <c r="I14" s="4"/>
      <c r="J14" s="4">
        <v>67000</v>
      </c>
      <c r="K14" s="4">
        <v>100</v>
      </c>
      <c r="L14" s="4"/>
    </row>
    <row r="15" spans="1:12" x14ac:dyDescent="0.25">
      <c r="C15" t="s">
        <v>437</v>
      </c>
      <c r="F15" t="s">
        <v>437</v>
      </c>
      <c r="G15" t="s">
        <v>436</v>
      </c>
      <c r="H15" s="5">
        <v>20000</v>
      </c>
      <c r="I15" s="5"/>
      <c r="J15" s="5">
        <v>20000</v>
      </c>
      <c r="K15" s="5">
        <v>100</v>
      </c>
      <c r="L15" s="5"/>
    </row>
    <row r="16" spans="1:12" x14ac:dyDescent="0.25">
      <c r="A16" s="3"/>
      <c r="B16" s="3"/>
      <c r="C16" s="3"/>
      <c r="D16" s="3" t="s">
        <v>415</v>
      </c>
      <c r="E16" s="3" t="s">
        <v>113</v>
      </c>
      <c r="F16" s="3" t="s">
        <v>113</v>
      </c>
      <c r="G16" s="3" t="s">
        <v>112</v>
      </c>
      <c r="H16" s="4">
        <v>20000</v>
      </c>
      <c r="I16" s="4"/>
      <c r="J16" s="4">
        <v>20000</v>
      </c>
      <c r="K16" s="4">
        <v>100</v>
      </c>
      <c r="L16" s="4"/>
    </row>
    <row r="17" spans="1:12" x14ac:dyDescent="0.25">
      <c r="C17" t="s">
        <v>435</v>
      </c>
      <c r="F17" t="s">
        <v>435</v>
      </c>
      <c r="G17" t="s">
        <v>434</v>
      </c>
      <c r="H17" s="5">
        <v>18500</v>
      </c>
      <c r="I17" s="5"/>
      <c r="J17" s="5">
        <v>18500</v>
      </c>
      <c r="K17" s="5">
        <v>100</v>
      </c>
      <c r="L17" s="5"/>
    </row>
    <row r="18" spans="1:12" x14ac:dyDescent="0.25">
      <c r="A18" s="3"/>
      <c r="B18" s="3"/>
      <c r="C18" s="3"/>
      <c r="D18" s="3" t="s">
        <v>422</v>
      </c>
      <c r="E18" s="3" t="s">
        <v>113</v>
      </c>
      <c r="F18" s="3" t="s">
        <v>113</v>
      </c>
      <c r="G18" s="3" t="s">
        <v>112</v>
      </c>
      <c r="H18" s="4">
        <v>18500</v>
      </c>
      <c r="I18" s="4"/>
      <c r="J18" s="4">
        <v>18500</v>
      </c>
      <c r="K18" s="4">
        <v>100</v>
      </c>
      <c r="L18" s="4"/>
    </row>
    <row r="19" spans="1:12" x14ac:dyDescent="0.25">
      <c r="C19" t="s">
        <v>433</v>
      </c>
      <c r="F19" t="s">
        <v>433</v>
      </c>
      <c r="G19" t="s">
        <v>432</v>
      </c>
      <c r="H19" s="5">
        <v>91550</v>
      </c>
      <c r="I19" s="5"/>
      <c r="J19" s="5">
        <v>91550</v>
      </c>
      <c r="K19" s="5">
        <v>100</v>
      </c>
      <c r="L19" s="5"/>
    </row>
    <row r="20" spans="1:12" x14ac:dyDescent="0.25">
      <c r="A20" s="3"/>
      <c r="B20" s="3"/>
      <c r="C20" s="3"/>
      <c r="D20" s="3" t="s">
        <v>431</v>
      </c>
      <c r="E20" s="3" t="s">
        <v>113</v>
      </c>
      <c r="F20" s="3" t="s">
        <v>113</v>
      </c>
      <c r="G20" s="3" t="s">
        <v>112</v>
      </c>
      <c r="H20" s="4">
        <v>91550</v>
      </c>
      <c r="I20" s="4"/>
      <c r="J20" s="4">
        <v>91550</v>
      </c>
      <c r="K20" s="4">
        <v>100</v>
      </c>
      <c r="L20" s="4"/>
    </row>
    <row r="21" spans="1:12" x14ac:dyDescent="0.25">
      <c r="C21" t="s">
        <v>430</v>
      </c>
      <c r="F21" t="s">
        <v>430</v>
      </c>
      <c r="G21" t="s">
        <v>429</v>
      </c>
      <c r="H21" s="5">
        <v>34000</v>
      </c>
      <c r="I21" s="5"/>
      <c r="J21" s="5">
        <v>34000</v>
      </c>
      <c r="K21" s="5">
        <v>100</v>
      </c>
      <c r="L21" s="5"/>
    </row>
    <row r="22" spans="1:12" x14ac:dyDescent="0.25">
      <c r="A22" s="3"/>
      <c r="B22" s="3"/>
      <c r="C22" s="3"/>
      <c r="D22" s="3" t="s">
        <v>422</v>
      </c>
      <c r="E22" s="3" t="s">
        <v>130</v>
      </c>
      <c r="F22" s="3" t="s">
        <v>130</v>
      </c>
      <c r="G22" s="3" t="s">
        <v>129</v>
      </c>
      <c r="H22" s="4">
        <v>34000</v>
      </c>
      <c r="I22" s="4"/>
      <c r="J22" s="4">
        <v>34000</v>
      </c>
      <c r="K22" s="4">
        <v>100</v>
      </c>
      <c r="L22" s="4"/>
    </row>
    <row r="23" spans="1:12" x14ac:dyDescent="0.25">
      <c r="C23" t="s">
        <v>428</v>
      </c>
      <c r="F23" t="s">
        <v>428</v>
      </c>
      <c r="G23" t="s">
        <v>427</v>
      </c>
      <c r="H23" s="5">
        <v>335350</v>
      </c>
      <c r="I23" s="5">
        <v>20000</v>
      </c>
      <c r="J23" s="5">
        <v>355350</v>
      </c>
      <c r="K23" s="5">
        <v>105.96</v>
      </c>
      <c r="L23" s="5"/>
    </row>
    <row r="24" spans="1:12" x14ac:dyDescent="0.25">
      <c r="A24" s="3"/>
      <c r="B24" s="3"/>
      <c r="C24" s="3"/>
      <c r="D24" s="3" t="s">
        <v>410</v>
      </c>
      <c r="E24" s="3" t="s">
        <v>113</v>
      </c>
      <c r="F24" s="3" t="s">
        <v>113</v>
      </c>
      <c r="G24" s="3" t="s">
        <v>112</v>
      </c>
      <c r="H24" s="4">
        <v>237000</v>
      </c>
      <c r="I24" s="4">
        <v>10000</v>
      </c>
      <c r="J24" s="4">
        <v>247000</v>
      </c>
      <c r="K24" s="4">
        <v>104.22</v>
      </c>
      <c r="L24" s="4"/>
    </row>
    <row r="25" spans="1:12" x14ac:dyDescent="0.25">
      <c r="D25" t="s">
        <v>410</v>
      </c>
      <c r="E25" t="s">
        <v>327</v>
      </c>
      <c r="F25" t="s">
        <v>327</v>
      </c>
      <c r="G25" t="s">
        <v>326</v>
      </c>
      <c r="H25" s="5">
        <v>10000</v>
      </c>
      <c r="I25" s="5"/>
      <c r="J25" s="5">
        <v>10000</v>
      </c>
      <c r="K25" s="5">
        <v>100</v>
      </c>
      <c r="L25" s="5"/>
    </row>
    <row r="26" spans="1:12" x14ac:dyDescent="0.25">
      <c r="A26" s="3"/>
      <c r="B26" s="3"/>
      <c r="C26" s="3"/>
      <c r="D26" s="3" t="s">
        <v>410</v>
      </c>
      <c r="E26" s="3" t="s">
        <v>144</v>
      </c>
      <c r="F26" s="3" t="s">
        <v>144</v>
      </c>
      <c r="G26" s="3" t="s">
        <v>143</v>
      </c>
      <c r="H26" s="4">
        <v>81350</v>
      </c>
      <c r="I26" s="4">
        <v>10000</v>
      </c>
      <c r="J26" s="4">
        <v>91350</v>
      </c>
      <c r="K26" s="4">
        <v>112.29</v>
      </c>
      <c r="L26" s="4"/>
    </row>
    <row r="27" spans="1:12" x14ac:dyDescent="0.25">
      <c r="D27" t="s">
        <v>410</v>
      </c>
      <c r="E27" t="s">
        <v>368</v>
      </c>
      <c r="F27" t="s">
        <v>368</v>
      </c>
      <c r="G27" t="s">
        <v>367</v>
      </c>
      <c r="H27" s="5">
        <v>7000</v>
      </c>
      <c r="I27" s="5"/>
      <c r="J27" s="5">
        <v>7000</v>
      </c>
      <c r="K27" s="5">
        <v>100</v>
      </c>
      <c r="L27" s="5"/>
    </row>
    <row r="28" spans="1:12" x14ac:dyDescent="0.25">
      <c r="A28" s="3"/>
      <c r="B28" s="3"/>
      <c r="C28" s="3" t="s">
        <v>426</v>
      </c>
      <c r="D28" s="3"/>
      <c r="E28" s="3"/>
      <c r="F28" s="3" t="s">
        <v>426</v>
      </c>
      <c r="G28" s="3" t="s">
        <v>425</v>
      </c>
      <c r="H28" s="4">
        <v>565</v>
      </c>
      <c r="I28" s="4"/>
      <c r="J28" s="4">
        <v>565</v>
      </c>
      <c r="K28" s="4">
        <v>100</v>
      </c>
      <c r="L28" s="4"/>
    </row>
    <row r="29" spans="1:12" x14ac:dyDescent="0.25">
      <c r="D29" t="s">
        <v>422</v>
      </c>
      <c r="E29" t="s">
        <v>113</v>
      </c>
      <c r="F29" t="s">
        <v>113</v>
      </c>
      <c r="G29" t="s">
        <v>112</v>
      </c>
      <c r="H29" s="5">
        <v>565</v>
      </c>
      <c r="I29" s="5"/>
      <c r="J29" s="5">
        <v>565</v>
      </c>
      <c r="K29" s="5">
        <v>100</v>
      </c>
      <c r="L29" s="5"/>
    </row>
    <row r="30" spans="1:12" x14ac:dyDescent="0.25">
      <c r="A30" s="3"/>
      <c r="B30" s="3"/>
      <c r="C30" s="3" t="s">
        <v>424</v>
      </c>
      <c r="D30" s="3"/>
      <c r="E30" s="3"/>
      <c r="F30" s="3" t="s">
        <v>424</v>
      </c>
      <c r="G30" s="3" t="s">
        <v>423</v>
      </c>
      <c r="H30" s="4">
        <v>5800</v>
      </c>
      <c r="I30" s="4">
        <v>2500</v>
      </c>
      <c r="J30" s="4">
        <v>8300</v>
      </c>
      <c r="K30" s="4">
        <v>143.1</v>
      </c>
      <c r="L30" s="4"/>
    </row>
    <row r="31" spans="1:12" x14ac:dyDescent="0.25">
      <c r="D31" t="s">
        <v>422</v>
      </c>
      <c r="E31" t="s">
        <v>113</v>
      </c>
      <c r="F31" t="s">
        <v>113</v>
      </c>
      <c r="G31" t="s">
        <v>112</v>
      </c>
      <c r="H31" s="5">
        <v>4800</v>
      </c>
      <c r="I31" s="5">
        <v>2500</v>
      </c>
      <c r="J31" s="5">
        <v>7300</v>
      </c>
      <c r="K31" s="5">
        <v>152.08000000000001</v>
      </c>
      <c r="L31" s="5"/>
    </row>
    <row r="32" spans="1:12" x14ac:dyDescent="0.25">
      <c r="A32" s="3"/>
      <c r="B32" s="3"/>
      <c r="C32" s="3"/>
      <c r="D32" s="3" t="s">
        <v>422</v>
      </c>
      <c r="E32" s="3" t="s">
        <v>130</v>
      </c>
      <c r="F32" s="3" t="s">
        <v>130</v>
      </c>
      <c r="G32" s="3" t="s">
        <v>129</v>
      </c>
      <c r="H32" s="4">
        <v>1000</v>
      </c>
      <c r="I32" s="4"/>
      <c r="J32" s="4">
        <v>1000</v>
      </c>
      <c r="K32" s="4">
        <v>100</v>
      </c>
      <c r="L32" s="4"/>
    </row>
    <row r="33" spans="1:12" x14ac:dyDescent="0.25">
      <c r="A33" t="s">
        <v>421</v>
      </c>
      <c r="F33" t="s">
        <v>421</v>
      </c>
      <c r="G33" t="s">
        <v>419</v>
      </c>
      <c r="H33" s="5">
        <v>4983440</v>
      </c>
      <c r="I33" s="5">
        <v>4510.0200000000004</v>
      </c>
      <c r="J33" s="5">
        <v>4987950.0199999996</v>
      </c>
      <c r="K33" s="5">
        <v>100.09</v>
      </c>
      <c r="L33" s="5"/>
    </row>
    <row r="34" spans="1:12" x14ac:dyDescent="0.25">
      <c r="A34" s="3" t="s">
        <v>421</v>
      </c>
      <c r="B34" s="3" t="s">
        <v>420</v>
      </c>
      <c r="C34" s="3"/>
      <c r="D34" s="3"/>
      <c r="E34" s="3"/>
      <c r="F34" s="3" t="s">
        <v>420</v>
      </c>
      <c r="G34" s="3" t="s">
        <v>419</v>
      </c>
      <c r="H34" s="4">
        <v>4983440</v>
      </c>
      <c r="I34" s="4">
        <v>4510.0200000000004</v>
      </c>
      <c r="J34" s="4">
        <v>4987950.0199999996</v>
      </c>
      <c r="K34" s="4">
        <v>100.09</v>
      </c>
      <c r="L34" s="4"/>
    </row>
    <row r="35" spans="1:12" x14ac:dyDescent="0.25">
      <c r="C35" t="s">
        <v>418</v>
      </c>
      <c r="F35" t="s">
        <v>418</v>
      </c>
      <c r="G35" t="s">
        <v>237</v>
      </c>
      <c r="H35" s="5">
        <v>4983440</v>
      </c>
      <c r="I35" s="5">
        <v>4510.0200000000004</v>
      </c>
      <c r="J35" s="5">
        <v>4987950.0199999996</v>
      </c>
      <c r="K35" s="5">
        <v>100.09</v>
      </c>
      <c r="L35" s="5"/>
    </row>
    <row r="36" spans="1:12" x14ac:dyDescent="0.25">
      <c r="A36" s="3"/>
      <c r="B36" s="3"/>
      <c r="C36" s="3" t="s">
        <v>417</v>
      </c>
      <c r="D36" s="3"/>
      <c r="E36" s="3"/>
      <c r="F36" s="3" t="s">
        <v>417</v>
      </c>
      <c r="G36" s="3" t="s">
        <v>161</v>
      </c>
      <c r="H36" s="4">
        <v>4261400</v>
      </c>
      <c r="I36" s="4">
        <v>1500</v>
      </c>
      <c r="J36" s="4">
        <v>4262900</v>
      </c>
      <c r="K36" s="4">
        <v>100.04</v>
      </c>
      <c r="L36" s="4"/>
    </row>
    <row r="37" spans="1:12" x14ac:dyDescent="0.25">
      <c r="D37" t="s">
        <v>235</v>
      </c>
      <c r="E37" t="s">
        <v>162</v>
      </c>
      <c r="F37" t="s">
        <v>162</v>
      </c>
      <c r="G37" t="s">
        <v>161</v>
      </c>
      <c r="H37" s="5">
        <v>4087000</v>
      </c>
      <c r="I37" s="5"/>
      <c r="J37" s="5">
        <v>4087000</v>
      </c>
      <c r="K37" s="5">
        <v>100</v>
      </c>
      <c r="L37" s="5"/>
    </row>
    <row r="38" spans="1:12" x14ac:dyDescent="0.25">
      <c r="A38" s="3"/>
      <c r="B38" s="3"/>
      <c r="C38" s="3"/>
      <c r="D38" s="3" t="s">
        <v>235</v>
      </c>
      <c r="E38" s="3" t="s">
        <v>113</v>
      </c>
      <c r="F38" s="3" t="s">
        <v>113</v>
      </c>
      <c r="G38" s="3" t="s">
        <v>112</v>
      </c>
      <c r="H38" s="4">
        <v>174400</v>
      </c>
      <c r="I38" s="4">
        <v>1500</v>
      </c>
      <c r="J38" s="4">
        <v>175900</v>
      </c>
      <c r="K38" s="4">
        <v>100.86</v>
      </c>
      <c r="L38" s="4"/>
    </row>
    <row r="39" spans="1:12" x14ac:dyDescent="0.25">
      <c r="C39" t="s">
        <v>416</v>
      </c>
      <c r="F39" t="s">
        <v>416</v>
      </c>
      <c r="G39" t="s">
        <v>184</v>
      </c>
      <c r="H39" s="5">
        <v>710040</v>
      </c>
      <c r="I39" s="5">
        <v>3010.02</v>
      </c>
      <c r="J39" s="5">
        <v>713050.02</v>
      </c>
      <c r="K39" s="5">
        <v>100.42</v>
      </c>
      <c r="L39" s="5"/>
    </row>
    <row r="40" spans="1:12" x14ac:dyDescent="0.25">
      <c r="A40" s="3"/>
      <c r="B40" s="3"/>
      <c r="C40" s="3"/>
      <c r="D40" s="3" t="s">
        <v>415</v>
      </c>
      <c r="E40" s="3" t="s">
        <v>113</v>
      </c>
      <c r="F40" s="3" t="s">
        <v>113</v>
      </c>
      <c r="G40" s="3" t="s">
        <v>112</v>
      </c>
      <c r="H40" s="4">
        <v>390000</v>
      </c>
      <c r="I40" s="4">
        <v>3010.02</v>
      </c>
      <c r="J40" s="4">
        <v>393010.02</v>
      </c>
      <c r="K40" s="4">
        <v>100.77</v>
      </c>
      <c r="L40" s="4"/>
    </row>
    <row r="41" spans="1:12" x14ac:dyDescent="0.25">
      <c r="D41" t="s">
        <v>415</v>
      </c>
      <c r="E41" t="s">
        <v>185</v>
      </c>
      <c r="F41" t="s">
        <v>185</v>
      </c>
      <c r="G41" t="s">
        <v>184</v>
      </c>
      <c r="H41" s="5">
        <v>145040</v>
      </c>
      <c r="I41" s="5"/>
      <c r="J41" s="5">
        <v>145040</v>
      </c>
      <c r="K41" s="5">
        <v>100</v>
      </c>
      <c r="L41" s="5"/>
    </row>
    <row r="42" spans="1:12" x14ac:dyDescent="0.25">
      <c r="A42" s="3"/>
      <c r="B42" s="3"/>
      <c r="C42" s="3"/>
      <c r="D42" s="3" t="s">
        <v>415</v>
      </c>
      <c r="E42" s="3" t="s">
        <v>130</v>
      </c>
      <c r="F42" s="3" t="s">
        <v>130</v>
      </c>
      <c r="G42" s="3" t="s">
        <v>129</v>
      </c>
      <c r="H42" s="4">
        <v>25000</v>
      </c>
      <c r="I42" s="4"/>
      <c r="J42" s="4">
        <v>25000</v>
      </c>
      <c r="K42" s="4">
        <v>100</v>
      </c>
      <c r="L42" s="4"/>
    </row>
    <row r="43" spans="1:12" x14ac:dyDescent="0.25">
      <c r="D43" t="s">
        <v>415</v>
      </c>
      <c r="E43" t="s">
        <v>414</v>
      </c>
      <c r="F43" t="s">
        <v>414</v>
      </c>
      <c r="G43" t="s">
        <v>413</v>
      </c>
      <c r="H43" s="5">
        <v>150000</v>
      </c>
      <c r="I43" s="5"/>
      <c r="J43" s="5">
        <v>150000</v>
      </c>
      <c r="K43" s="5">
        <v>100</v>
      </c>
      <c r="L43" s="5"/>
    </row>
    <row r="44" spans="1:12" x14ac:dyDescent="0.25">
      <c r="A44" s="3"/>
      <c r="B44" s="3"/>
      <c r="C44" s="3" t="s">
        <v>412</v>
      </c>
      <c r="D44" s="3"/>
      <c r="E44" s="3"/>
      <c r="F44" s="3" t="s">
        <v>412</v>
      </c>
      <c r="G44" s="3" t="s">
        <v>411</v>
      </c>
      <c r="H44" s="4">
        <v>12000</v>
      </c>
      <c r="I44" s="4"/>
      <c r="J44" s="4">
        <v>12000</v>
      </c>
      <c r="K44" s="4">
        <v>100</v>
      </c>
      <c r="L44" s="4"/>
    </row>
    <row r="45" spans="1:12" x14ac:dyDescent="0.25">
      <c r="D45" t="s">
        <v>410</v>
      </c>
      <c r="E45" t="s">
        <v>113</v>
      </c>
      <c r="F45" t="s">
        <v>113</v>
      </c>
      <c r="G45" t="s">
        <v>112</v>
      </c>
      <c r="H45" s="5">
        <v>12000</v>
      </c>
      <c r="I45" s="5"/>
      <c r="J45" s="5">
        <v>12000</v>
      </c>
      <c r="K45" s="5">
        <v>100</v>
      </c>
      <c r="L45" s="5"/>
    </row>
    <row r="46" spans="1:12" x14ac:dyDescent="0.25">
      <c r="A46" s="3" t="s">
        <v>377</v>
      </c>
      <c r="B46" s="3"/>
      <c r="C46" s="3"/>
      <c r="D46" s="3"/>
      <c r="E46" s="3"/>
      <c r="F46" s="3" t="s">
        <v>377</v>
      </c>
      <c r="G46" s="3" t="s">
        <v>409</v>
      </c>
      <c r="H46" s="4">
        <v>21056145</v>
      </c>
      <c r="I46" s="4">
        <v>-1079860</v>
      </c>
      <c r="J46" s="4">
        <v>19976285</v>
      </c>
      <c r="K46" s="4">
        <v>94.87</v>
      </c>
      <c r="L46" s="4"/>
    </row>
    <row r="47" spans="1:12" x14ac:dyDescent="0.25">
      <c r="A47" t="s">
        <v>377</v>
      </c>
      <c r="B47" t="s">
        <v>408</v>
      </c>
      <c r="F47" t="s">
        <v>408</v>
      </c>
      <c r="G47" t="s">
        <v>407</v>
      </c>
      <c r="H47" s="5">
        <v>7546800</v>
      </c>
      <c r="I47" s="5">
        <v>-1018850</v>
      </c>
      <c r="J47" s="5">
        <v>6527950</v>
      </c>
      <c r="K47" s="5">
        <v>86.5</v>
      </c>
      <c r="L47" s="5"/>
    </row>
    <row r="48" spans="1:12" x14ac:dyDescent="0.25">
      <c r="A48" s="3"/>
      <c r="B48" s="3"/>
      <c r="C48" s="3" t="s">
        <v>406</v>
      </c>
      <c r="D48" s="3"/>
      <c r="E48" s="3"/>
      <c r="F48" s="3" t="s">
        <v>406</v>
      </c>
      <c r="G48" s="3" t="s">
        <v>405</v>
      </c>
      <c r="H48" s="4">
        <v>1862500</v>
      </c>
      <c r="I48" s="4">
        <v>50000</v>
      </c>
      <c r="J48" s="4">
        <v>1912500</v>
      </c>
      <c r="K48" s="4">
        <v>102.68</v>
      </c>
      <c r="L48" s="4"/>
    </row>
    <row r="49" spans="1:12" x14ac:dyDescent="0.25">
      <c r="C49" t="s">
        <v>404</v>
      </c>
      <c r="F49" t="s">
        <v>404</v>
      </c>
      <c r="G49" t="s">
        <v>403</v>
      </c>
      <c r="H49" s="5">
        <v>1862500</v>
      </c>
      <c r="I49" s="5">
        <v>50000</v>
      </c>
      <c r="J49" s="5">
        <v>1912500</v>
      </c>
      <c r="K49" s="5">
        <v>102.68</v>
      </c>
      <c r="L49" s="5"/>
    </row>
    <row r="50" spans="1:12" x14ac:dyDescent="0.25">
      <c r="A50" s="3"/>
      <c r="B50" s="3"/>
      <c r="C50" s="3"/>
      <c r="D50" s="3" t="s">
        <v>111</v>
      </c>
      <c r="E50" s="3" t="s">
        <v>113</v>
      </c>
      <c r="F50" s="3" t="s">
        <v>113</v>
      </c>
      <c r="G50" s="3" t="s">
        <v>112</v>
      </c>
      <c r="H50" s="4">
        <v>1862500</v>
      </c>
      <c r="I50" s="4"/>
      <c r="J50" s="4">
        <v>1862500</v>
      </c>
      <c r="K50" s="4">
        <v>100</v>
      </c>
      <c r="L50" s="4"/>
    </row>
    <row r="51" spans="1:12" x14ac:dyDescent="0.25">
      <c r="D51" t="s">
        <v>111</v>
      </c>
      <c r="E51" t="s">
        <v>130</v>
      </c>
      <c r="F51" t="s">
        <v>130</v>
      </c>
      <c r="G51" t="s">
        <v>129</v>
      </c>
      <c r="H51" s="5"/>
      <c r="I51" s="5">
        <v>50000</v>
      </c>
      <c r="J51" s="5">
        <v>50000</v>
      </c>
      <c r="K51" s="5"/>
      <c r="L51" s="5"/>
    </row>
    <row r="52" spans="1:12" x14ac:dyDescent="0.25">
      <c r="A52" s="3"/>
      <c r="B52" s="3"/>
      <c r="C52" s="3" t="s">
        <v>402</v>
      </c>
      <c r="D52" s="3"/>
      <c r="E52" s="3"/>
      <c r="F52" s="3" t="s">
        <v>402</v>
      </c>
      <c r="G52" s="3" t="s">
        <v>401</v>
      </c>
      <c r="H52" s="4">
        <v>5562300</v>
      </c>
      <c r="I52" s="4">
        <v>-1068850</v>
      </c>
      <c r="J52" s="4">
        <v>4493450</v>
      </c>
      <c r="K52" s="4">
        <v>80.78</v>
      </c>
      <c r="L52" s="4"/>
    </row>
    <row r="53" spans="1:12" x14ac:dyDescent="0.25">
      <c r="C53" t="s">
        <v>400</v>
      </c>
      <c r="F53" t="s">
        <v>400</v>
      </c>
      <c r="G53" t="s">
        <v>399</v>
      </c>
      <c r="H53" s="5">
        <v>288500</v>
      </c>
      <c r="I53" s="5">
        <v>-207000</v>
      </c>
      <c r="J53" s="5">
        <v>81500</v>
      </c>
      <c r="K53" s="5">
        <v>28.25</v>
      </c>
      <c r="L53" s="5"/>
    </row>
    <row r="54" spans="1:12" x14ac:dyDescent="0.25">
      <c r="A54" s="3"/>
      <c r="B54" s="3"/>
      <c r="C54" s="3"/>
      <c r="D54" s="3" t="s">
        <v>111</v>
      </c>
      <c r="E54" s="3" t="s">
        <v>327</v>
      </c>
      <c r="F54" s="3" t="s">
        <v>327</v>
      </c>
      <c r="G54" s="3" t="s">
        <v>326</v>
      </c>
      <c r="H54" s="4">
        <v>173500</v>
      </c>
      <c r="I54" s="4">
        <v>-173500</v>
      </c>
      <c r="J54" s="4"/>
      <c r="K54" s="4"/>
      <c r="L54" s="4"/>
    </row>
    <row r="55" spans="1:12" x14ac:dyDescent="0.25">
      <c r="D55" t="s">
        <v>111</v>
      </c>
      <c r="E55" t="s">
        <v>144</v>
      </c>
      <c r="F55" t="s">
        <v>144</v>
      </c>
      <c r="G55" t="s">
        <v>143</v>
      </c>
      <c r="H55" s="5">
        <v>115000</v>
      </c>
      <c r="I55" s="5">
        <v>-33500</v>
      </c>
      <c r="J55" s="5">
        <v>81500</v>
      </c>
      <c r="K55" s="5">
        <v>70.87</v>
      </c>
      <c r="L55" s="5"/>
    </row>
    <row r="56" spans="1:12" x14ac:dyDescent="0.25">
      <c r="A56" s="3"/>
      <c r="B56" s="3"/>
      <c r="C56" s="3" t="s">
        <v>398</v>
      </c>
      <c r="D56" s="3"/>
      <c r="E56" s="3"/>
      <c r="F56" s="3" t="s">
        <v>398</v>
      </c>
      <c r="G56" s="3" t="s">
        <v>397</v>
      </c>
      <c r="H56" s="4">
        <v>3314000</v>
      </c>
      <c r="I56" s="4">
        <v>-452400</v>
      </c>
      <c r="J56" s="4">
        <v>2861600</v>
      </c>
      <c r="K56" s="4">
        <v>86.35</v>
      </c>
      <c r="L56" s="4"/>
    </row>
    <row r="57" spans="1:12" x14ac:dyDescent="0.25">
      <c r="D57" t="s">
        <v>396</v>
      </c>
      <c r="E57" t="s">
        <v>327</v>
      </c>
      <c r="F57" t="s">
        <v>327</v>
      </c>
      <c r="G57" t="s">
        <v>326</v>
      </c>
      <c r="H57" s="5">
        <v>1100000</v>
      </c>
      <c r="I57" s="5">
        <v>18600</v>
      </c>
      <c r="J57" s="5">
        <v>1118600</v>
      </c>
      <c r="K57" s="5">
        <v>101.69</v>
      </c>
      <c r="L57" s="5"/>
    </row>
    <row r="58" spans="1:12" x14ac:dyDescent="0.25">
      <c r="A58" s="3"/>
      <c r="B58" s="3"/>
      <c r="C58" s="3"/>
      <c r="D58" s="3" t="s">
        <v>396</v>
      </c>
      <c r="E58" s="3" t="s">
        <v>144</v>
      </c>
      <c r="F58" s="3" t="s">
        <v>144</v>
      </c>
      <c r="G58" s="3" t="s">
        <v>143</v>
      </c>
      <c r="H58" s="4">
        <v>1152000</v>
      </c>
      <c r="I58" s="4">
        <v>-280000</v>
      </c>
      <c r="J58" s="4">
        <v>872000</v>
      </c>
      <c r="K58" s="4">
        <v>75.69</v>
      </c>
      <c r="L58" s="4"/>
    </row>
    <row r="59" spans="1:12" x14ac:dyDescent="0.25">
      <c r="D59" t="s">
        <v>396</v>
      </c>
      <c r="E59" t="s">
        <v>368</v>
      </c>
      <c r="F59" t="s">
        <v>368</v>
      </c>
      <c r="G59" t="s">
        <v>367</v>
      </c>
      <c r="H59" s="5">
        <v>1062000</v>
      </c>
      <c r="I59" s="5">
        <v>-191000</v>
      </c>
      <c r="J59" s="5">
        <v>871000</v>
      </c>
      <c r="K59" s="5">
        <v>82.02</v>
      </c>
      <c r="L59" s="5"/>
    </row>
    <row r="60" spans="1:12" x14ac:dyDescent="0.25">
      <c r="A60" s="3"/>
      <c r="B60" s="3"/>
      <c r="C60" s="3" t="s">
        <v>395</v>
      </c>
      <c r="D60" s="3"/>
      <c r="E60" s="3"/>
      <c r="F60" s="3" t="s">
        <v>395</v>
      </c>
      <c r="G60" s="3" t="s">
        <v>394</v>
      </c>
      <c r="H60" s="4">
        <v>466800</v>
      </c>
      <c r="I60" s="4">
        <v>-160000</v>
      </c>
      <c r="J60" s="4">
        <v>306800</v>
      </c>
      <c r="K60" s="4">
        <v>65.72</v>
      </c>
      <c r="L60" s="4"/>
    </row>
    <row r="61" spans="1:12" x14ac:dyDescent="0.25">
      <c r="D61" t="s">
        <v>393</v>
      </c>
      <c r="E61" t="s">
        <v>144</v>
      </c>
      <c r="F61" t="s">
        <v>144</v>
      </c>
      <c r="G61" t="s">
        <v>143</v>
      </c>
      <c r="H61" s="5">
        <v>466800</v>
      </c>
      <c r="I61" s="5">
        <v>-210000</v>
      </c>
      <c r="J61" s="5">
        <v>256800</v>
      </c>
      <c r="K61" s="5">
        <v>55.01</v>
      </c>
      <c r="L61" s="5"/>
    </row>
    <row r="62" spans="1:12" x14ac:dyDescent="0.25">
      <c r="A62" s="3"/>
      <c r="B62" s="3"/>
      <c r="C62" s="3"/>
      <c r="D62" s="3" t="s">
        <v>393</v>
      </c>
      <c r="E62" s="3" t="s">
        <v>368</v>
      </c>
      <c r="F62" s="3" t="s">
        <v>368</v>
      </c>
      <c r="G62" s="3" t="s">
        <v>367</v>
      </c>
      <c r="H62" s="4"/>
      <c r="I62" s="4">
        <v>50000</v>
      </c>
      <c r="J62" s="4">
        <v>50000</v>
      </c>
      <c r="K62" s="4"/>
      <c r="L62" s="4"/>
    </row>
    <row r="63" spans="1:12" x14ac:dyDescent="0.25">
      <c r="C63" t="s">
        <v>392</v>
      </c>
      <c r="F63" t="s">
        <v>392</v>
      </c>
      <c r="G63" t="s">
        <v>391</v>
      </c>
      <c r="H63" s="5">
        <v>710000</v>
      </c>
      <c r="I63" s="5">
        <v>-350600</v>
      </c>
      <c r="J63" s="5">
        <v>359400</v>
      </c>
      <c r="K63" s="5">
        <v>50.62</v>
      </c>
      <c r="L63" s="5"/>
    </row>
    <row r="64" spans="1:12" x14ac:dyDescent="0.25">
      <c r="A64" s="3"/>
      <c r="B64" s="3"/>
      <c r="C64" s="3"/>
      <c r="D64" s="3" t="s">
        <v>111</v>
      </c>
      <c r="E64" s="3" t="s">
        <v>144</v>
      </c>
      <c r="F64" s="3" t="s">
        <v>144</v>
      </c>
      <c r="G64" s="3" t="s">
        <v>143</v>
      </c>
      <c r="H64" s="4">
        <v>370000</v>
      </c>
      <c r="I64" s="4">
        <v>-249500</v>
      </c>
      <c r="J64" s="4">
        <v>120500</v>
      </c>
      <c r="K64" s="4">
        <v>32.57</v>
      </c>
      <c r="L64" s="4"/>
    </row>
    <row r="65" spans="1:12" x14ac:dyDescent="0.25">
      <c r="D65" t="s">
        <v>111</v>
      </c>
      <c r="E65" t="s">
        <v>368</v>
      </c>
      <c r="F65" t="s">
        <v>368</v>
      </c>
      <c r="G65" t="s">
        <v>367</v>
      </c>
      <c r="H65" s="5">
        <v>340000</v>
      </c>
      <c r="I65" s="5">
        <v>-101100</v>
      </c>
      <c r="J65" s="5">
        <v>238900</v>
      </c>
      <c r="K65" s="5">
        <v>70.260000000000005</v>
      </c>
      <c r="L65" s="5"/>
    </row>
    <row r="66" spans="1:12" x14ac:dyDescent="0.25">
      <c r="A66" s="3"/>
      <c r="B66" s="3"/>
      <c r="C66" s="3" t="s">
        <v>390</v>
      </c>
      <c r="D66" s="3"/>
      <c r="E66" s="3"/>
      <c r="F66" s="3" t="s">
        <v>390</v>
      </c>
      <c r="G66" s="3" t="s">
        <v>389</v>
      </c>
      <c r="H66" s="4"/>
      <c r="I66" s="4">
        <v>3200</v>
      </c>
      <c r="J66" s="4">
        <v>3200</v>
      </c>
      <c r="K66" s="4"/>
      <c r="L66" s="4"/>
    </row>
    <row r="67" spans="1:12" x14ac:dyDescent="0.25">
      <c r="D67" t="s">
        <v>111</v>
      </c>
      <c r="E67" t="s">
        <v>144</v>
      </c>
      <c r="F67" t="s">
        <v>144</v>
      </c>
      <c r="G67" t="s">
        <v>143</v>
      </c>
      <c r="H67" s="5"/>
      <c r="I67" s="5">
        <v>3200</v>
      </c>
      <c r="J67" s="5">
        <v>3200</v>
      </c>
      <c r="K67" s="5"/>
      <c r="L67" s="5"/>
    </row>
    <row r="68" spans="1:12" x14ac:dyDescent="0.25">
      <c r="A68" s="3"/>
      <c r="B68" s="3"/>
      <c r="C68" s="3" t="s">
        <v>388</v>
      </c>
      <c r="D68" s="3"/>
      <c r="E68" s="3"/>
      <c r="F68" s="3" t="s">
        <v>388</v>
      </c>
      <c r="G68" s="3" t="s">
        <v>387</v>
      </c>
      <c r="H68" s="4">
        <v>3000</v>
      </c>
      <c r="I68" s="4">
        <v>84250</v>
      </c>
      <c r="J68" s="4">
        <v>87250</v>
      </c>
      <c r="K68" s="4">
        <v>999.99</v>
      </c>
      <c r="L68" s="4"/>
    </row>
    <row r="69" spans="1:12" x14ac:dyDescent="0.25">
      <c r="D69" t="s">
        <v>111</v>
      </c>
      <c r="E69" t="s">
        <v>327</v>
      </c>
      <c r="F69" t="s">
        <v>327</v>
      </c>
      <c r="G69" t="s">
        <v>326</v>
      </c>
      <c r="H69" s="5"/>
      <c r="I69" s="5">
        <v>86250</v>
      </c>
      <c r="J69" s="5">
        <v>86250</v>
      </c>
      <c r="K69" s="5"/>
      <c r="L69" s="5"/>
    </row>
    <row r="70" spans="1:12" x14ac:dyDescent="0.25">
      <c r="A70" s="3"/>
      <c r="B70" s="3"/>
      <c r="C70" s="3"/>
      <c r="D70" s="3" t="s">
        <v>111</v>
      </c>
      <c r="E70" s="3" t="s">
        <v>144</v>
      </c>
      <c r="F70" s="3" t="s">
        <v>144</v>
      </c>
      <c r="G70" s="3" t="s">
        <v>143</v>
      </c>
      <c r="H70" s="4">
        <v>3000</v>
      </c>
      <c r="I70" s="4">
        <v>-2000</v>
      </c>
      <c r="J70" s="4">
        <v>1000</v>
      </c>
      <c r="K70" s="4">
        <v>33.33</v>
      </c>
      <c r="L70" s="4"/>
    </row>
    <row r="71" spans="1:12" x14ac:dyDescent="0.25">
      <c r="C71" t="s">
        <v>386</v>
      </c>
      <c r="F71" t="s">
        <v>386</v>
      </c>
      <c r="G71" t="s">
        <v>385</v>
      </c>
      <c r="H71" s="5">
        <v>30000</v>
      </c>
      <c r="I71" s="5">
        <v>13700</v>
      </c>
      <c r="J71" s="5">
        <v>43700</v>
      </c>
      <c r="K71" s="5">
        <v>145.66999999999999</v>
      </c>
      <c r="L71" s="5"/>
    </row>
    <row r="72" spans="1:12" x14ac:dyDescent="0.25">
      <c r="A72" s="3"/>
      <c r="B72" s="3"/>
      <c r="C72" s="3"/>
      <c r="D72" s="3" t="s">
        <v>111</v>
      </c>
      <c r="E72" s="3" t="s">
        <v>144</v>
      </c>
      <c r="F72" s="3" t="s">
        <v>144</v>
      </c>
      <c r="G72" s="3" t="s">
        <v>143</v>
      </c>
      <c r="H72" s="4">
        <v>30000</v>
      </c>
      <c r="I72" s="4">
        <v>13700</v>
      </c>
      <c r="J72" s="4">
        <v>43700</v>
      </c>
      <c r="K72" s="4">
        <v>145.66999999999999</v>
      </c>
      <c r="L72" s="4"/>
    </row>
    <row r="73" spans="1:12" x14ac:dyDescent="0.25">
      <c r="C73" t="s">
        <v>384</v>
      </c>
      <c r="F73" t="s">
        <v>384</v>
      </c>
      <c r="G73" t="s">
        <v>383</v>
      </c>
      <c r="H73" s="5">
        <v>750000</v>
      </c>
      <c r="I73" s="5"/>
      <c r="J73" s="5">
        <v>750000</v>
      </c>
      <c r="K73" s="5">
        <v>100</v>
      </c>
      <c r="L73" s="5"/>
    </row>
    <row r="74" spans="1:12" x14ac:dyDescent="0.25">
      <c r="A74" s="3"/>
      <c r="B74" s="3"/>
      <c r="C74" s="3"/>
      <c r="D74" s="3" t="s">
        <v>111</v>
      </c>
      <c r="E74" s="3" t="s">
        <v>327</v>
      </c>
      <c r="F74" s="3" t="s">
        <v>327</v>
      </c>
      <c r="G74" s="3" t="s">
        <v>326</v>
      </c>
      <c r="H74" s="4">
        <v>750000</v>
      </c>
      <c r="I74" s="4"/>
      <c r="J74" s="4">
        <v>750000</v>
      </c>
      <c r="K74" s="4">
        <v>100</v>
      </c>
      <c r="L74" s="4"/>
    </row>
    <row r="75" spans="1:12" x14ac:dyDescent="0.25">
      <c r="C75" t="s">
        <v>382</v>
      </c>
      <c r="F75" t="s">
        <v>382</v>
      </c>
      <c r="G75" t="s">
        <v>381</v>
      </c>
      <c r="H75" s="5">
        <v>122000</v>
      </c>
      <c r="I75" s="5"/>
      <c r="J75" s="5">
        <v>122000</v>
      </c>
      <c r="K75" s="5">
        <v>100</v>
      </c>
      <c r="L75" s="5"/>
    </row>
    <row r="76" spans="1:12" x14ac:dyDescent="0.25">
      <c r="A76" s="3"/>
      <c r="B76" s="3"/>
      <c r="C76" s="3" t="s">
        <v>380</v>
      </c>
      <c r="D76" s="3"/>
      <c r="E76" s="3"/>
      <c r="F76" s="3" t="s">
        <v>380</v>
      </c>
      <c r="G76" s="3" t="s">
        <v>379</v>
      </c>
      <c r="H76" s="4">
        <v>122000</v>
      </c>
      <c r="I76" s="4"/>
      <c r="J76" s="4">
        <v>122000</v>
      </c>
      <c r="K76" s="4">
        <v>100</v>
      </c>
      <c r="L76" s="4"/>
    </row>
    <row r="77" spans="1:12" x14ac:dyDescent="0.25">
      <c r="D77" t="s">
        <v>378</v>
      </c>
      <c r="E77" t="s">
        <v>113</v>
      </c>
      <c r="F77" t="s">
        <v>113</v>
      </c>
      <c r="G77" t="s">
        <v>112</v>
      </c>
      <c r="H77" s="5">
        <v>5000</v>
      </c>
      <c r="I77" s="5"/>
      <c r="J77" s="5">
        <v>5000</v>
      </c>
      <c r="K77" s="5">
        <v>100</v>
      </c>
      <c r="L77" s="5"/>
    </row>
    <row r="78" spans="1:12" x14ac:dyDescent="0.25">
      <c r="A78" s="3"/>
      <c r="B78" s="3"/>
      <c r="C78" s="3"/>
      <c r="D78" s="3" t="s">
        <v>378</v>
      </c>
      <c r="E78" s="3" t="s">
        <v>130</v>
      </c>
      <c r="F78" s="3" t="s">
        <v>130</v>
      </c>
      <c r="G78" s="3" t="s">
        <v>129</v>
      </c>
      <c r="H78" s="4">
        <v>117000</v>
      </c>
      <c r="I78" s="4"/>
      <c r="J78" s="4">
        <v>117000</v>
      </c>
      <c r="K78" s="4">
        <v>100</v>
      </c>
      <c r="L78" s="4"/>
    </row>
    <row r="79" spans="1:12" x14ac:dyDescent="0.25">
      <c r="A79" t="s">
        <v>377</v>
      </c>
      <c r="B79" t="s">
        <v>376</v>
      </c>
      <c r="F79" t="s">
        <v>376</v>
      </c>
      <c r="G79" t="s">
        <v>375</v>
      </c>
      <c r="H79" s="5">
        <v>13509345</v>
      </c>
      <c r="I79" s="5">
        <v>-61010</v>
      </c>
      <c r="J79" s="5">
        <v>13448335</v>
      </c>
      <c r="K79" s="5">
        <v>99.55</v>
      </c>
      <c r="L79" s="5"/>
    </row>
    <row r="80" spans="1:12" x14ac:dyDescent="0.25">
      <c r="A80" s="3"/>
      <c r="B80" s="3"/>
      <c r="C80" s="3" t="s">
        <v>374</v>
      </c>
      <c r="D80" s="3"/>
      <c r="E80" s="3"/>
      <c r="F80" s="3" t="s">
        <v>374</v>
      </c>
      <c r="G80" s="3" t="s">
        <v>373</v>
      </c>
      <c r="H80" s="4">
        <v>13509345</v>
      </c>
      <c r="I80" s="4">
        <v>-61010</v>
      </c>
      <c r="J80" s="4">
        <v>13448335</v>
      </c>
      <c r="K80" s="4">
        <v>99.55</v>
      </c>
      <c r="L80" s="4"/>
    </row>
    <row r="81" spans="1:12" x14ac:dyDescent="0.25">
      <c r="C81" t="s">
        <v>372</v>
      </c>
      <c r="F81" t="s">
        <v>372</v>
      </c>
      <c r="G81" t="s">
        <v>371</v>
      </c>
      <c r="H81" s="5">
        <v>188500</v>
      </c>
      <c r="I81" s="5">
        <v>23000</v>
      </c>
      <c r="J81" s="5">
        <v>211500</v>
      </c>
      <c r="K81" s="5">
        <v>112.2</v>
      </c>
      <c r="L81" s="5"/>
    </row>
    <row r="82" spans="1:12" x14ac:dyDescent="0.25">
      <c r="A82" s="3"/>
      <c r="B82" s="3"/>
      <c r="C82" s="3"/>
      <c r="D82" s="3" t="s">
        <v>111</v>
      </c>
      <c r="E82" s="3" t="s">
        <v>113</v>
      </c>
      <c r="F82" s="3" t="s">
        <v>113</v>
      </c>
      <c r="G82" s="3" t="s">
        <v>112</v>
      </c>
      <c r="H82" s="4">
        <v>188500</v>
      </c>
      <c r="I82" s="4">
        <v>23000</v>
      </c>
      <c r="J82" s="4">
        <v>211500</v>
      </c>
      <c r="K82" s="4">
        <v>112.2</v>
      </c>
      <c r="L82" s="4"/>
    </row>
    <row r="83" spans="1:12" x14ac:dyDescent="0.25">
      <c r="C83" t="s">
        <v>370</v>
      </c>
      <c r="F83" t="s">
        <v>370</v>
      </c>
      <c r="G83" t="s">
        <v>369</v>
      </c>
      <c r="H83" s="5">
        <v>13320845</v>
      </c>
      <c r="I83" s="5">
        <v>-84010</v>
      </c>
      <c r="J83" s="5">
        <v>13236835</v>
      </c>
      <c r="K83" s="5">
        <v>99.37</v>
      </c>
      <c r="L83" s="5"/>
    </row>
    <row r="84" spans="1:12" x14ac:dyDescent="0.25">
      <c r="A84" s="3"/>
      <c r="B84" s="3"/>
      <c r="C84" s="3"/>
      <c r="D84" s="3" t="s">
        <v>111</v>
      </c>
      <c r="E84" s="3" t="s">
        <v>113</v>
      </c>
      <c r="F84" s="3" t="s">
        <v>113</v>
      </c>
      <c r="G84" s="3" t="s">
        <v>112</v>
      </c>
      <c r="H84" s="4">
        <v>66000</v>
      </c>
      <c r="I84" s="4">
        <v>-17500</v>
      </c>
      <c r="J84" s="4">
        <v>48500</v>
      </c>
      <c r="K84" s="4">
        <v>73.48</v>
      </c>
      <c r="L84" s="4"/>
    </row>
    <row r="85" spans="1:12" x14ac:dyDescent="0.25">
      <c r="D85" t="s">
        <v>111</v>
      </c>
      <c r="E85" t="s">
        <v>144</v>
      </c>
      <c r="F85" t="s">
        <v>144</v>
      </c>
      <c r="G85" t="s">
        <v>143</v>
      </c>
      <c r="H85" s="5">
        <v>7062845</v>
      </c>
      <c r="I85" s="5">
        <v>200155</v>
      </c>
      <c r="J85" s="5">
        <v>7263000</v>
      </c>
      <c r="K85" s="5">
        <v>102.83</v>
      </c>
      <c r="L85" s="5"/>
    </row>
    <row r="86" spans="1:12" x14ac:dyDescent="0.25">
      <c r="A86" s="3"/>
      <c r="B86" s="3"/>
      <c r="C86" s="3"/>
      <c r="D86" s="3" t="s">
        <v>111</v>
      </c>
      <c r="E86" s="3" t="s">
        <v>368</v>
      </c>
      <c r="F86" s="3" t="s">
        <v>368</v>
      </c>
      <c r="G86" s="3" t="s">
        <v>367</v>
      </c>
      <c r="H86" s="4">
        <v>6192000</v>
      </c>
      <c r="I86" s="4">
        <v>-266665</v>
      </c>
      <c r="J86" s="4">
        <v>5925335</v>
      </c>
      <c r="K86" s="4">
        <v>95.69</v>
      </c>
      <c r="L86" s="4"/>
    </row>
    <row r="87" spans="1:12" x14ac:dyDescent="0.25">
      <c r="A87" t="s">
        <v>333</v>
      </c>
      <c r="F87" t="s">
        <v>333</v>
      </c>
      <c r="G87" t="s">
        <v>366</v>
      </c>
      <c r="H87" s="5">
        <v>2133420</v>
      </c>
      <c r="I87" s="5">
        <v>211068</v>
      </c>
      <c r="J87" s="5">
        <v>2344488</v>
      </c>
      <c r="K87" s="5">
        <v>109.89</v>
      </c>
      <c r="L87" s="5"/>
    </row>
    <row r="88" spans="1:12" x14ac:dyDescent="0.25">
      <c r="A88" s="3" t="s">
        <v>333</v>
      </c>
      <c r="B88" s="3" t="s">
        <v>365</v>
      </c>
      <c r="C88" s="3"/>
      <c r="D88" s="3"/>
      <c r="E88" s="3"/>
      <c r="F88" s="3" t="s">
        <v>365</v>
      </c>
      <c r="G88" s="3" t="s">
        <v>364</v>
      </c>
      <c r="H88" s="4">
        <v>679470</v>
      </c>
      <c r="I88" s="4">
        <v>23000</v>
      </c>
      <c r="J88" s="4">
        <v>702470</v>
      </c>
      <c r="K88" s="4">
        <v>103.38</v>
      </c>
      <c r="L88" s="4"/>
    </row>
    <row r="89" spans="1:12" x14ac:dyDescent="0.25">
      <c r="C89" t="s">
        <v>363</v>
      </c>
      <c r="F89" t="s">
        <v>363</v>
      </c>
      <c r="G89" t="s">
        <v>362</v>
      </c>
      <c r="H89" s="5">
        <v>365270</v>
      </c>
      <c r="I89" s="5"/>
      <c r="J89" s="5">
        <v>365270</v>
      </c>
      <c r="K89" s="5">
        <v>100</v>
      </c>
      <c r="L89" s="5"/>
    </row>
    <row r="90" spans="1:12" x14ac:dyDescent="0.25">
      <c r="A90" s="3"/>
      <c r="B90" s="3"/>
      <c r="C90" s="3" t="s">
        <v>361</v>
      </c>
      <c r="D90" s="3"/>
      <c r="E90" s="3"/>
      <c r="F90" s="3" t="s">
        <v>361</v>
      </c>
      <c r="G90" s="3" t="s">
        <v>360</v>
      </c>
      <c r="H90" s="4">
        <v>142000</v>
      </c>
      <c r="I90" s="4"/>
      <c r="J90" s="4">
        <v>142000</v>
      </c>
      <c r="K90" s="4">
        <v>100</v>
      </c>
      <c r="L90" s="4"/>
    </row>
    <row r="91" spans="1:12" x14ac:dyDescent="0.25">
      <c r="D91" t="s">
        <v>126</v>
      </c>
      <c r="E91" t="s">
        <v>133</v>
      </c>
      <c r="F91" t="s">
        <v>133</v>
      </c>
      <c r="G91" t="s">
        <v>132</v>
      </c>
      <c r="H91" s="5">
        <v>142000</v>
      </c>
      <c r="I91" s="5"/>
      <c r="J91" s="5">
        <v>142000</v>
      </c>
      <c r="K91" s="5">
        <v>100</v>
      </c>
      <c r="L91" s="5"/>
    </row>
    <row r="92" spans="1:12" x14ac:dyDescent="0.25">
      <c r="A92" s="3"/>
      <c r="B92" s="3"/>
      <c r="C92" s="3" t="s">
        <v>359</v>
      </c>
      <c r="D92" s="3"/>
      <c r="E92" s="3"/>
      <c r="F92" s="3" t="s">
        <v>359</v>
      </c>
      <c r="G92" s="3" t="s">
        <v>358</v>
      </c>
      <c r="H92" s="4">
        <v>200000</v>
      </c>
      <c r="I92" s="4"/>
      <c r="J92" s="4">
        <v>200000</v>
      </c>
      <c r="K92" s="4">
        <v>100</v>
      </c>
      <c r="L92" s="4"/>
    </row>
    <row r="93" spans="1:12" x14ac:dyDescent="0.25">
      <c r="D93" t="s">
        <v>126</v>
      </c>
      <c r="E93" t="s">
        <v>133</v>
      </c>
      <c r="F93" t="s">
        <v>133</v>
      </c>
      <c r="G93" t="s">
        <v>132</v>
      </c>
      <c r="H93" s="5">
        <v>200000</v>
      </c>
      <c r="I93" s="5"/>
      <c r="J93" s="5">
        <v>200000</v>
      </c>
      <c r="K93" s="5">
        <v>100</v>
      </c>
      <c r="L93" s="5"/>
    </row>
    <row r="94" spans="1:12" x14ac:dyDescent="0.25">
      <c r="A94" s="3"/>
      <c r="B94" s="3"/>
      <c r="C94" s="3" t="s">
        <v>357</v>
      </c>
      <c r="D94" s="3"/>
      <c r="E94" s="3"/>
      <c r="F94" s="3" t="s">
        <v>357</v>
      </c>
      <c r="G94" s="3" t="s">
        <v>356</v>
      </c>
      <c r="H94" s="4">
        <v>23270</v>
      </c>
      <c r="I94" s="4"/>
      <c r="J94" s="4">
        <v>23270</v>
      </c>
      <c r="K94" s="4">
        <v>100</v>
      </c>
      <c r="L94" s="4"/>
    </row>
    <row r="95" spans="1:12" x14ac:dyDescent="0.25">
      <c r="D95" t="s">
        <v>126</v>
      </c>
      <c r="E95" t="s">
        <v>113</v>
      </c>
      <c r="F95" t="s">
        <v>113</v>
      </c>
      <c r="G95" t="s">
        <v>112</v>
      </c>
      <c r="H95" s="5">
        <v>10000</v>
      </c>
      <c r="I95" s="5"/>
      <c r="J95" s="5">
        <v>10000</v>
      </c>
      <c r="K95" s="5">
        <v>100</v>
      </c>
      <c r="L95" s="5"/>
    </row>
    <row r="96" spans="1:12" x14ac:dyDescent="0.25">
      <c r="A96" s="3"/>
      <c r="B96" s="3"/>
      <c r="C96" s="3"/>
      <c r="D96" s="3" t="s">
        <v>126</v>
      </c>
      <c r="E96" s="3" t="s">
        <v>130</v>
      </c>
      <c r="F96" s="3" t="s">
        <v>130</v>
      </c>
      <c r="G96" s="3" t="s">
        <v>129</v>
      </c>
      <c r="H96" s="4">
        <v>13270</v>
      </c>
      <c r="I96" s="4"/>
      <c r="J96" s="4">
        <v>13270</v>
      </c>
      <c r="K96" s="4">
        <v>100</v>
      </c>
      <c r="L96" s="4"/>
    </row>
    <row r="97" spans="1:12" x14ac:dyDescent="0.25">
      <c r="C97" t="s">
        <v>355</v>
      </c>
      <c r="F97" t="s">
        <v>355</v>
      </c>
      <c r="G97" t="s">
        <v>237</v>
      </c>
      <c r="H97" s="5">
        <v>314200</v>
      </c>
      <c r="I97" s="5">
        <v>23000</v>
      </c>
      <c r="J97" s="5">
        <v>337200</v>
      </c>
      <c r="K97" s="5">
        <v>107.32</v>
      </c>
      <c r="L97" s="5"/>
    </row>
    <row r="98" spans="1:12" x14ac:dyDescent="0.25">
      <c r="A98" s="3"/>
      <c r="B98" s="3"/>
      <c r="C98" s="3" t="s">
        <v>354</v>
      </c>
      <c r="D98" s="3"/>
      <c r="E98" s="3"/>
      <c r="F98" s="3" t="s">
        <v>354</v>
      </c>
      <c r="G98" s="3" t="s">
        <v>112</v>
      </c>
      <c r="H98" s="4">
        <v>281700</v>
      </c>
      <c r="I98" s="4">
        <v>7000</v>
      </c>
      <c r="J98" s="4">
        <v>288700</v>
      </c>
      <c r="K98" s="4">
        <v>102.48</v>
      </c>
      <c r="L98" s="4"/>
    </row>
    <row r="99" spans="1:12" x14ac:dyDescent="0.25">
      <c r="D99" t="s">
        <v>235</v>
      </c>
      <c r="E99" t="s">
        <v>113</v>
      </c>
      <c r="F99" t="s">
        <v>113</v>
      </c>
      <c r="G99" t="s">
        <v>112</v>
      </c>
      <c r="H99" s="5">
        <v>281700</v>
      </c>
      <c r="I99" s="5">
        <v>7000</v>
      </c>
      <c r="J99" s="5">
        <v>288700</v>
      </c>
      <c r="K99" s="5">
        <v>102.48</v>
      </c>
      <c r="L99" s="5"/>
    </row>
    <row r="100" spans="1:12" x14ac:dyDescent="0.25">
      <c r="A100" s="3"/>
      <c r="B100" s="3"/>
      <c r="C100" s="3" t="s">
        <v>353</v>
      </c>
      <c r="D100" s="3"/>
      <c r="E100" s="3"/>
      <c r="F100" s="3" t="s">
        <v>353</v>
      </c>
      <c r="G100" s="3" t="s">
        <v>352</v>
      </c>
      <c r="H100" s="4">
        <v>32500</v>
      </c>
      <c r="I100" s="4">
        <v>16000</v>
      </c>
      <c r="J100" s="4">
        <v>48500</v>
      </c>
      <c r="K100" s="4">
        <v>149.22999999999999</v>
      </c>
      <c r="L100" s="4"/>
    </row>
    <row r="101" spans="1:12" x14ac:dyDescent="0.25">
      <c r="D101" t="s">
        <v>235</v>
      </c>
      <c r="E101" t="s">
        <v>144</v>
      </c>
      <c r="F101" t="s">
        <v>144</v>
      </c>
      <c r="G101" t="s">
        <v>143</v>
      </c>
      <c r="H101" s="5">
        <v>32500</v>
      </c>
      <c r="I101" s="5">
        <v>16000</v>
      </c>
      <c r="J101" s="5">
        <v>48500</v>
      </c>
      <c r="K101" s="5">
        <v>149.22999999999999</v>
      </c>
      <c r="L101" s="5"/>
    </row>
    <row r="102" spans="1:12" x14ac:dyDescent="0.25">
      <c r="A102" s="3" t="s">
        <v>333</v>
      </c>
      <c r="B102" s="3" t="s">
        <v>351</v>
      </c>
      <c r="C102" s="3"/>
      <c r="D102" s="3"/>
      <c r="E102" s="3"/>
      <c r="F102" s="3" t="s">
        <v>351</v>
      </c>
      <c r="G102" s="3" t="s">
        <v>350</v>
      </c>
      <c r="H102" s="4">
        <v>1273300</v>
      </c>
      <c r="I102" s="4">
        <v>109320</v>
      </c>
      <c r="J102" s="4">
        <v>1382620</v>
      </c>
      <c r="K102" s="4">
        <v>108.59</v>
      </c>
      <c r="L102" s="4"/>
    </row>
    <row r="103" spans="1:12" x14ac:dyDescent="0.25">
      <c r="C103" t="s">
        <v>349</v>
      </c>
      <c r="F103" t="s">
        <v>349</v>
      </c>
      <c r="G103" t="s">
        <v>348</v>
      </c>
      <c r="H103" s="5">
        <v>1273300</v>
      </c>
      <c r="I103" s="5">
        <v>109320</v>
      </c>
      <c r="J103" s="5">
        <v>1382620</v>
      </c>
      <c r="K103" s="5">
        <v>108.59</v>
      </c>
      <c r="L103" s="5"/>
    </row>
    <row r="104" spans="1:12" x14ac:dyDescent="0.25">
      <c r="A104" s="3"/>
      <c r="B104" s="3"/>
      <c r="C104" s="3" t="s">
        <v>347</v>
      </c>
      <c r="D104" s="3"/>
      <c r="E104" s="3"/>
      <c r="F104" s="3" t="s">
        <v>347</v>
      </c>
      <c r="G104" s="3" t="s">
        <v>346</v>
      </c>
      <c r="H104" s="4">
        <v>107000</v>
      </c>
      <c r="I104" s="4">
        <v>105</v>
      </c>
      <c r="J104" s="4">
        <v>107105</v>
      </c>
      <c r="K104" s="4">
        <v>100.1</v>
      </c>
      <c r="L104" s="4"/>
    </row>
    <row r="105" spans="1:12" x14ac:dyDescent="0.25">
      <c r="D105" t="s">
        <v>126</v>
      </c>
      <c r="E105" t="s">
        <v>113</v>
      </c>
      <c r="F105" t="s">
        <v>113</v>
      </c>
      <c r="G105" t="s">
        <v>112</v>
      </c>
      <c r="H105" s="5">
        <v>107000</v>
      </c>
      <c r="I105" s="5"/>
      <c r="J105" s="5">
        <v>107000</v>
      </c>
      <c r="K105" s="5">
        <v>100</v>
      </c>
      <c r="L105" s="5"/>
    </row>
    <row r="106" spans="1:12" x14ac:dyDescent="0.25">
      <c r="A106" s="3"/>
      <c r="B106" s="3"/>
      <c r="C106" s="3"/>
      <c r="D106" s="3" t="s">
        <v>126</v>
      </c>
      <c r="E106" s="3" t="s">
        <v>110</v>
      </c>
      <c r="F106" s="3" t="s">
        <v>110</v>
      </c>
      <c r="G106" s="3" t="s">
        <v>109</v>
      </c>
      <c r="H106" s="4"/>
      <c r="I106" s="4">
        <v>105</v>
      </c>
      <c r="J106" s="4">
        <v>105</v>
      </c>
      <c r="K106" s="4"/>
      <c r="L106" s="4"/>
    </row>
    <row r="107" spans="1:12" x14ac:dyDescent="0.25">
      <c r="C107" t="s">
        <v>345</v>
      </c>
      <c r="F107" t="s">
        <v>345</v>
      </c>
      <c r="G107" t="s">
        <v>30</v>
      </c>
      <c r="H107" s="5">
        <v>200000</v>
      </c>
      <c r="I107" s="5"/>
      <c r="J107" s="5">
        <v>200000</v>
      </c>
      <c r="K107" s="5">
        <v>100</v>
      </c>
      <c r="L107" s="5"/>
    </row>
    <row r="108" spans="1:12" x14ac:dyDescent="0.25">
      <c r="A108" s="3"/>
      <c r="B108" s="3"/>
      <c r="C108" s="3"/>
      <c r="D108" s="3" t="s">
        <v>344</v>
      </c>
      <c r="E108" s="3" t="s">
        <v>144</v>
      </c>
      <c r="F108" s="3" t="s">
        <v>144</v>
      </c>
      <c r="G108" s="3" t="s">
        <v>143</v>
      </c>
      <c r="H108" s="4">
        <v>200000</v>
      </c>
      <c r="I108" s="4"/>
      <c r="J108" s="4">
        <v>200000</v>
      </c>
      <c r="K108" s="4">
        <v>100</v>
      </c>
      <c r="L108" s="4"/>
    </row>
    <row r="109" spans="1:12" x14ac:dyDescent="0.25">
      <c r="C109" t="s">
        <v>343</v>
      </c>
      <c r="F109" t="s">
        <v>343</v>
      </c>
      <c r="G109" t="s">
        <v>342</v>
      </c>
      <c r="H109" s="5">
        <v>384100</v>
      </c>
      <c r="I109" s="5">
        <v>30900</v>
      </c>
      <c r="J109" s="5">
        <v>415000</v>
      </c>
      <c r="K109" s="5">
        <v>108.04</v>
      </c>
      <c r="L109" s="5"/>
    </row>
    <row r="110" spans="1:12" x14ac:dyDescent="0.25">
      <c r="A110" s="3"/>
      <c r="B110" s="3"/>
      <c r="C110" s="3"/>
      <c r="D110" s="3" t="s">
        <v>131</v>
      </c>
      <c r="E110" s="3" t="s">
        <v>162</v>
      </c>
      <c r="F110" s="3" t="s">
        <v>162</v>
      </c>
      <c r="G110" s="3" t="s">
        <v>161</v>
      </c>
      <c r="H110" s="4">
        <v>178200</v>
      </c>
      <c r="I110" s="4">
        <v>2900</v>
      </c>
      <c r="J110" s="4">
        <v>181100</v>
      </c>
      <c r="K110" s="4">
        <v>101.63</v>
      </c>
      <c r="L110" s="4"/>
    </row>
    <row r="111" spans="1:12" x14ac:dyDescent="0.25">
      <c r="D111" t="s">
        <v>131</v>
      </c>
      <c r="E111" t="s">
        <v>113</v>
      </c>
      <c r="F111" t="s">
        <v>113</v>
      </c>
      <c r="G111" t="s">
        <v>112</v>
      </c>
      <c r="H111" s="5">
        <v>205900</v>
      </c>
      <c r="I111" s="5">
        <v>28000</v>
      </c>
      <c r="J111" s="5">
        <v>233900</v>
      </c>
      <c r="K111" s="5">
        <v>113.6</v>
      </c>
      <c r="L111" s="5"/>
    </row>
    <row r="112" spans="1:12" x14ac:dyDescent="0.25">
      <c r="A112" s="3"/>
      <c r="B112" s="3"/>
      <c r="C112" s="3" t="s">
        <v>341</v>
      </c>
      <c r="D112" s="3"/>
      <c r="E112" s="3"/>
      <c r="F112" s="3" t="s">
        <v>341</v>
      </c>
      <c r="G112" s="3" t="s">
        <v>340</v>
      </c>
      <c r="H112" s="4">
        <v>97200</v>
      </c>
      <c r="I112" s="4">
        <v>-18900</v>
      </c>
      <c r="J112" s="4">
        <v>78300</v>
      </c>
      <c r="K112" s="4">
        <v>80.56</v>
      </c>
      <c r="L112" s="4"/>
    </row>
    <row r="113" spans="1:12" x14ac:dyDescent="0.25">
      <c r="D113" t="s">
        <v>131</v>
      </c>
      <c r="E113" t="s">
        <v>162</v>
      </c>
      <c r="F113" t="s">
        <v>162</v>
      </c>
      <c r="G113" t="s">
        <v>161</v>
      </c>
      <c r="H113" s="5">
        <v>33200</v>
      </c>
      <c r="I113" s="5">
        <v>-26400</v>
      </c>
      <c r="J113" s="5">
        <v>6800</v>
      </c>
      <c r="K113" s="5">
        <v>20.48</v>
      </c>
      <c r="L113" s="5"/>
    </row>
    <row r="114" spans="1:12" x14ac:dyDescent="0.25">
      <c r="A114" s="3"/>
      <c r="B114" s="3"/>
      <c r="C114" s="3"/>
      <c r="D114" s="3" t="s">
        <v>131</v>
      </c>
      <c r="E114" s="3" t="s">
        <v>113</v>
      </c>
      <c r="F114" s="3" t="s">
        <v>113</v>
      </c>
      <c r="G114" s="3" t="s">
        <v>112</v>
      </c>
      <c r="H114" s="4">
        <v>64000</v>
      </c>
      <c r="I114" s="4">
        <v>7500</v>
      </c>
      <c r="J114" s="4">
        <v>71500</v>
      </c>
      <c r="K114" s="4">
        <v>111.72</v>
      </c>
      <c r="L114" s="4"/>
    </row>
    <row r="115" spans="1:12" x14ac:dyDescent="0.25">
      <c r="C115" t="s">
        <v>339</v>
      </c>
      <c r="F115" t="s">
        <v>339</v>
      </c>
      <c r="G115" t="s">
        <v>338</v>
      </c>
      <c r="H115" s="5">
        <v>212400</v>
      </c>
      <c r="I115" s="5">
        <v>30270</v>
      </c>
      <c r="J115" s="5">
        <v>242670</v>
      </c>
      <c r="K115" s="5">
        <v>114.25</v>
      </c>
      <c r="L115" s="5"/>
    </row>
    <row r="116" spans="1:12" x14ac:dyDescent="0.25">
      <c r="A116" s="3"/>
      <c r="B116" s="3"/>
      <c r="C116" s="3"/>
      <c r="D116" s="3" t="s">
        <v>131</v>
      </c>
      <c r="E116" s="3" t="s">
        <v>162</v>
      </c>
      <c r="F116" s="3" t="s">
        <v>162</v>
      </c>
      <c r="G116" s="3" t="s">
        <v>161</v>
      </c>
      <c r="H116" s="4">
        <v>51000</v>
      </c>
      <c r="I116" s="4">
        <v>12000</v>
      </c>
      <c r="J116" s="4">
        <v>63000</v>
      </c>
      <c r="K116" s="4">
        <v>123.53</v>
      </c>
      <c r="L116" s="4"/>
    </row>
    <row r="117" spans="1:12" x14ac:dyDescent="0.25">
      <c r="D117" t="s">
        <v>131</v>
      </c>
      <c r="E117" t="s">
        <v>113</v>
      </c>
      <c r="F117" t="s">
        <v>113</v>
      </c>
      <c r="G117" t="s">
        <v>112</v>
      </c>
      <c r="H117" s="5">
        <v>131400</v>
      </c>
      <c r="I117" s="5">
        <v>18270</v>
      </c>
      <c r="J117" s="5">
        <v>149670</v>
      </c>
      <c r="K117" s="5">
        <v>113.9</v>
      </c>
      <c r="L117" s="5"/>
    </row>
    <row r="118" spans="1:12" x14ac:dyDescent="0.25">
      <c r="A118" s="3"/>
      <c r="B118" s="3"/>
      <c r="C118" s="3"/>
      <c r="D118" s="3" t="s">
        <v>131</v>
      </c>
      <c r="E118" s="3" t="s">
        <v>144</v>
      </c>
      <c r="F118" s="3" t="s">
        <v>144</v>
      </c>
      <c r="G118" s="3" t="s">
        <v>143</v>
      </c>
      <c r="H118" s="4">
        <v>30000</v>
      </c>
      <c r="I118" s="4"/>
      <c r="J118" s="4">
        <v>30000</v>
      </c>
      <c r="K118" s="4">
        <v>100</v>
      </c>
      <c r="L118" s="4"/>
    </row>
    <row r="119" spans="1:12" x14ac:dyDescent="0.25">
      <c r="C119" t="s">
        <v>337</v>
      </c>
      <c r="F119" t="s">
        <v>337</v>
      </c>
      <c r="G119" t="s">
        <v>336</v>
      </c>
      <c r="H119" s="5">
        <v>213900</v>
      </c>
      <c r="I119" s="5"/>
      <c r="J119" s="5">
        <v>213900</v>
      </c>
      <c r="K119" s="5">
        <v>100</v>
      </c>
      <c r="L119" s="5"/>
    </row>
    <row r="120" spans="1:12" x14ac:dyDescent="0.25">
      <c r="A120" s="3"/>
      <c r="B120" s="3"/>
      <c r="C120" s="3"/>
      <c r="D120" s="3" t="s">
        <v>131</v>
      </c>
      <c r="E120" s="3" t="s">
        <v>162</v>
      </c>
      <c r="F120" s="3" t="s">
        <v>162</v>
      </c>
      <c r="G120" s="3" t="s">
        <v>161</v>
      </c>
      <c r="H120" s="4">
        <v>75500</v>
      </c>
      <c r="I120" s="4"/>
      <c r="J120" s="4">
        <v>75500</v>
      </c>
      <c r="K120" s="4">
        <v>100</v>
      </c>
      <c r="L120" s="4"/>
    </row>
    <row r="121" spans="1:12" x14ac:dyDescent="0.25">
      <c r="D121" t="s">
        <v>131</v>
      </c>
      <c r="E121" t="s">
        <v>113</v>
      </c>
      <c r="F121" t="s">
        <v>113</v>
      </c>
      <c r="G121" t="s">
        <v>112</v>
      </c>
      <c r="H121" s="5">
        <v>123400</v>
      </c>
      <c r="I121" s="5"/>
      <c r="J121" s="5">
        <v>123400</v>
      </c>
      <c r="K121" s="5">
        <v>100</v>
      </c>
      <c r="L121" s="5"/>
    </row>
    <row r="122" spans="1:12" x14ac:dyDescent="0.25">
      <c r="A122" s="3"/>
      <c r="B122" s="3"/>
      <c r="C122" s="3"/>
      <c r="D122" s="3" t="s">
        <v>131</v>
      </c>
      <c r="E122" s="3" t="s">
        <v>144</v>
      </c>
      <c r="F122" s="3" t="s">
        <v>144</v>
      </c>
      <c r="G122" s="3" t="s">
        <v>143</v>
      </c>
      <c r="H122" s="4">
        <v>15000</v>
      </c>
      <c r="I122" s="4"/>
      <c r="J122" s="4">
        <v>15000</v>
      </c>
      <c r="K122" s="4">
        <v>100</v>
      </c>
      <c r="L122" s="4"/>
    </row>
    <row r="123" spans="1:12" x14ac:dyDescent="0.25">
      <c r="C123" t="s">
        <v>335</v>
      </c>
      <c r="F123" t="s">
        <v>335</v>
      </c>
      <c r="G123" t="s">
        <v>334</v>
      </c>
      <c r="H123" s="5">
        <v>58700</v>
      </c>
      <c r="I123" s="5">
        <v>66945</v>
      </c>
      <c r="J123" s="5">
        <v>125645</v>
      </c>
      <c r="K123" s="5">
        <v>214.05</v>
      </c>
      <c r="L123" s="5"/>
    </row>
    <row r="124" spans="1:12" x14ac:dyDescent="0.25">
      <c r="A124" s="3"/>
      <c r="B124" s="3"/>
      <c r="C124" s="3"/>
      <c r="D124" s="3" t="s">
        <v>131</v>
      </c>
      <c r="E124" s="3" t="s">
        <v>162</v>
      </c>
      <c r="F124" s="3" t="s">
        <v>162</v>
      </c>
      <c r="G124" s="3" t="s">
        <v>161</v>
      </c>
      <c r="H124" s="4">
        <v>22400</v>
      </c>
      <c r="I124" s="4">
        <v>24000</v>
      </c>
      <c r="J124" s="4">
        <v>46400</v>
      </c>
      <c r="K124" s="4">
        <v>207.14</v>
      </c>
      <c r="L124" s="4"/>
    </row>
    <row r="125" spans="1:12" x14ac:dyDescent="0.25">
      <c r="D125" t="s">
        <v>131</v>
      </c>
      <c r="E125" t="s">
        <v>113</v>
      </c>
      <c r="F125" t="s">
        <v>113</v>
      </c>
      <c r="G125" t="s">
        <v>112</v>
      </c>
      <c r="H125" s="5">
        <v>36300</v>
      </c>
      <c r="I125" s="5">
        <v>42945</v>
      </c>
      <c r="J125" s="5">
        <v>79245</v>
      </c>
      <c r="K125" s="5">
        <v>218.31</v>
      </c>
      <c r="L125" s="5"/>
    </row>
    <row r="126" spans="1:12" x14ac:dyDescent="0.25">
      <c r="A126" s="3" t="s">
        <v>333</v>
      </c>
      <c r="B126" s="3" t="s">
        <v>332</v>
      </c>
      <c r="C126" s="3"/>
      <c r="D126" s="3"/>
      <c r="E126" s="3"/>
      <c r="F126" s="3" t="s">
        <v>332</v>
      </c>
      <c r="G126" s="3" t="s">
        <v>330</v>
      </c>
      <c r="H126" s="4">
        <v>180650</v>
      </c>
      <c r="I126" s="4">
        <v>78748</v>
      </c>
      <c r="J126" s="4">
        <v>259398</v>
      </c>
      <c r="K126" s="4">
        <v>143.59</v>
      </c>
      <c r="L126" s="4"/>
    </row>
    <row r="127" spans="1:12" x14ac:dyDescent="0.25">
      <c r="C127" t="s">
        <v>331</v>
      </c>
      <c r="F127" t="s">
        <v>331</v>
      </c>
      <c r="G127" t="s">
        <v>330</v>
      </c>
      <c r="H127" s="5">
        <v>180650</v>
      </c>
      <c r="I127" s="5">
        <v>78748</v>
      </c>
      <c r="J127" s="5">
        <v>259398</v>
      </c>
      <c r="K127" s="5">
        <v>143.59</v>
      </c>
      <c r="L127" s="5"/>
    </row>
    <row r="128" spans="1:12" x14ac:dyDescent="0.25">
      <c r="A128" s="3"/>
      <c r="B128" s="3"/>
      <c r="C128" s="3" t="s">
        <v>329</v>
      </c>
      <c r="D128" s="3"/>
      <c r="E128" s="3"/>
      <c r="F128" s="3" t="s">
        <v>329</v>
      </c>
      <c r="G128" s="3" t="s">
        <v>328</v>
      </c>
      <c r="H128" s="4">
        <v>180650</v>
      </c>
      <c r="I128" s="4">
        <v>78748</v>
      </c>
      <c r="J128" s="4">
        <v>259398</v>
      </c>
      <c r="K128" s="4">
        <v>143.59</v>
      </c>
      <c r="L128" s="4"/>
    </row>
    <row r="129" spans="1:12" x14ac:dyDescent="0.25">
      <c r="D129" t="s">
        <v>131</v>
      </c>
      <c r="E129" t="s">
        <v>162</v>
      </c>
      <c r="F129" t="s">
        <v>162</v>
      </c>
      <c r="G129" t="s">
        <v>161</v>
      </c>
      <c r="H129" s="5">
        <v>159700</v>
      </c>
      <c r="I129" s="5">
        <v>-6800</v>
      </c>
      <c r="J129" s="5">
        <v>152900</v>
      </c>
      <c r="K129" s="5">
        <v>95.74</v>
      </c>
      <c r="L129" s="5"/>
    </row>
    <row r="130" spans="1:12" x14ac:dyDescent="0.25">
      <c r="A130" s="3"/>
      <c r="B130" s="3"/>
      <c r="C130" s="3"/>
      <c r="D130" s="3" t="s">
        <v>131</v>
      </c>
      <c r="E130" s="3" t="s">
        <v>113</v>
      </c>
      <c r="F130" s="3" t="s">
        <v>113</v>
      </c>
      <c r="G130" s="3" t="s">
        <v>112</v>
      </c>
      <c r="H130" s="4">
        <v>19900</v>
      </c>
      <c r="I130" s="4">
        <v>7825</v>
      </c>
      <c r="J130" s="4">
        <v>27725</v>
      </c>
      <c r="K130" s="4">
        <v>139.32</v>
      </c>
      <c r="L130" s="4"/>
    </row>
    <row r="131" spans="1:12" x14ac:dyDescent="0.25">
      <c r="D131" t="s">
        <v>131</v>
      </c>
      <c r="E131" t="s">
        <v>185</v>
      </c>
      <c r="F131" t="s">
        <v>185</v>
      </c>
      <c r="G131" t="s">
        <v>184</v>
      </c>
      <c r="H131" s="5">
        <v>100</v>
      </c>
      <c r="I131" s="5"/>
      <c r="J131" s="5">
        <v>100</v>
      </c>
      <c r="K131" s="5">
        <v>100</v>
      </c>
      <c r="L131" s="5"/>
    </row>
    <row r="132" spans="1:12" x14ac:dyDescent="0.25">
      <c r="A132" s="3"/>
      <c r="B132" s="3"/>
      <c r="C132" s="3"/>
      <c r="D132" s="3" t="s">
        <v>131</v>
      </c>
      <c r="E132" s="3" t="s">
        <v>110</v>
      </c>
      <c r="F132" s="3" t="s">
        <v>110</v>
      </c>
      <c r="G132" s="3" t="s">
        <v>109</v>
      </c>
      <c r="H132" s="4"/>
      <c r="I132" s="4">
        <v>77723</v>
      </c>
      <c r="J132" s="4">
        <v>77723</v>
      </c>
      <c r="K132" s="4"/>
      <c r="L132" s="4"/>
    </row>
    <row r="133" spans="1:12" x14ac:dyDescent="0.25">
      <c r="D133" t="s">
        <v>131</v>
      </c>
      <c r="E133" t="s">
        <v>327</v>
      </c>
      <c r="F133" t="s">
        <v>327</v>
      </c>
      <c r="G133" t="s">
        <v>326</v>
      </c>
      <c r="H133" s="5">
        <v>100</v>
      </c>
      <c r="I133" s="5"/>
      <c r="J133" s="5">
        <v>100</v>
      </c>
      <c r="K133" s="5">
        <v>100</v>
      </c>
      <c r="L133" s="5"/>
    </row>
    <row r="134" spans="1:12" x14ac:dyDescent="0.25">
      <c r="A134" s="3"/>
      <c r="B134" s="3"/>
      <c r="C134" s="3"/>
      <c r="D134" s="3" t="s">
        <v>131</v>
      </c>
      <c r="E134" s="3" t="s">
        <v>144</v>
      </c>
      <c r="F134" s="3" t="s">
        <v>144</v>
      </c>
      <c r="G134" s="3" t="s">
        <v>143</v>
      </c>
      <c r="H134" s="4">
        <v>850</v>
      </c>
      <c r="I134" s="4"/>
      <c r="J134" s="4">
        <v>850</v>
      </c>
      <c r="K134" s="4">
        <v>100</v>
      </c>
      <c r="L134" s="4"/>
    </row>
    <row r="135" spans="1:12" x14ac:dyDescent="0.25">
      <c r="A135" t="s">
        <v>325</v>
      </c>
      <c r="F135" t="s">
        <v>325</v>
      </c>
      <c r="G135" t="s">
        <v>323</v>
      </c>
      <c r="H135" s="5">
        <v>264000</v>
      </c>
      <c r="I135" s="5"/>
      <c r="J135" s="5">
        <v>264000</v>
      </c>
      <c r="K135" s="5">
        <v>100</v>
      </c>
      <c r="L135" s="5"/>
    </row>
    <row r="136" spans="1:12" x14ac:dyDescent="0.25">
      <c r="A136" s="3" t="s">
        <v>325</v>
      </c>
      <c r="B136" s="3" t="s">
        <v>324</v>
      </c>
      <c r="C136" s="3"/>
      <c r="D136" s="3"/>
      <c r="E136" s="3"/>
      <c r="F136" s="3" t="s">
        <v>324</v>
      </c>
      <c r="G136" s="3" t="s">
        <v>323</v>
      </c>
      <c r="H136" s="4">
        <v>264000</v>
      </c>
      <c r="I136" s="4"/>
      <c r="J136" s="4">
        <v>264000</v>
      </c>
      <c r="K136" s="4">
        <v>100</v>
      </c>
      <c r="L136" s="4"/>
    </row>
    <row r="137" spans="1:12" x14ac:dyDescent="0.25">
      <c r="C137" t="s">
        <v>322</v>
      </c>
      <c r="F137" t="s">
        <v>322</v>
      </c>
      <c r="G137" t="s">
        <v>321</v>
      </c>
      <c r="H137" s="5">
        <v>224000</v>
      </c>
      <c r="I137" s="5"/>
      <c r="J137" s="5">
        <v>224000</v>
      </c>
      <c r="K137" s="5">
        <v>100</v>
      </c>
      <c r="L137" s="5"/>
    </row>
    <row r="138" spans="1:12" x14ac:dyDescent="0.25">
      <c r="A138" s="3"/>
      <c r="B138" s="3"/>
      <c r="C138" s="3" t="s">
        <v>320</v>
      </c>
      <c r="D138" s="3"/>
      <c r="E138" s="3"/>
      <c r="F138" s="3" t="s">
        <v>320</v>
      </c>
      <c r="G138" s="3" t="s">
        <v>319</v>
      </c>
      <c r="H138" s="4">
        <v>112500</v>
      </c>
      <c r="I138" s="4"/>
      <c r="J138" s="4">
        <v>112500</v>
      </c>
      <c r="K138" s="4">
        <v>100</v>
      </c>
      <c r="L138" s="4"/>
    </row>
    <row r="139" spans="1:12" x14ac:dyDescent="0.25">
      <c r="D139" t="s">
        <v>111</v>
      </c>
      <c r="E139" t="s">
        <v>113</v>
      </c>
      <c r="F139" t="s">
        <v>113</v>
      </c>
      <c r="G139" t="s">
        <v>112</v>
      </c>
      <c r="H139" s="5">
        <v>35000</v>
      </c>
      <c r="I139" s="5"/>
      <c r="J139" s="5">
        <v>35000</v>
      </c>
      <c r="K139" s="5">
        <v>100</v>
      </c>
      <c r="L139" s="5"/>
    </row>
    <row r="140" spans="1:12" x14ac:dyDescent="0.25">
      <c r="A140" s="3"/>
      <c r="B140" s="3"/>
      <c r="C140" s="3"/>
      <c r="D140" s="3" t="s">
        <v>111</v>
      </c>
      <c r="E140" s="3" t="s">
        <v>144</v>
      </c>
      <c r="F140" s="3" t="s">
        <v>144</v>
      </c>
      <c r="G140" s="3" t="s">
        <v>143</v>
      </c>
      <c r="H140" s="4">
        <v>77500</v>
      </c>
      <c r="I140" s="4"/>
      <c r="J140" s="4">
        <v>77500</v>
      </c>
      <c r="K140" s="4">
        <v>100</v>
      </c>
      <c r="L140" s="4"/>
    </row>
    <row r="141" spans="1:12" x14ac:dyDescent="0.25">
      <c r="C141" t="s">
        <v>318</v>
      </c>
      <c r="F141" t="s">
        <v>318</v>
      </c>
      <c r="G141" t="s">
        <v>317</v>
      </c>
      <c r="H141" s="5">
        <v>111500</v>
      </c>
      <c r="I141" s="5"/>
      <c r="J141" s="5">
        <v>111500</v>
      </c>
      <c r="K141" s="5">
        <v>100</v>
      </c>
      <c r="L141" s="5"/>
    </row>
    <row r="142" spans="1:12" x14ac:dyDescent="0.25">
      <c r="A142" s="3"/>
      <c r="B142" s="3"/>
      <c r="C142" s="3"/>
      <c r="D142" s="3" t="s">
        <v>111</v>
      </c>
      <c r="E142" s="3" t="s">
        <v>113</v>
      </c>
      <c r="F142" s="3" t="s">
        <v>113</v>
      </c>
      <c r="G142" s="3" t="s">
        <v>112</v>
      </c>
      <c r="H142" s="4">
        <v>1500</v>
      </c>
      <c r="I142" s="4"/>
      <c r="J142" s="4">
        <v>1500</v>
      </c>
      <c r="K142" s="4">
        <v>100</v>
      </c>
      <c r="L142" s="4"/>
    </row>
    <row r="143" spans="1:12" x14ac:dyDescent="0.25">
      <c r="D143" t="s">
        <v>111</v>
      </c>
      <c r="E143" t="s">
        <v>144</v>
      </c>
      <c r="F143" t="s">
        <v>144</v>
      </c>
      <c r="G143" t="s">
        <v>143</v>
      </c>
      <c r="H143" s="5">
        <v>110000</v>
      </c>
      <c r="I143" s="5"/>
      <c r="J143" s="5">
        <v>110000</v>
      </c>
      <c r="K143" s="5">
        <v>100</v>
      </c>
      <c r="L143" s="5"/>
    </row>
    <row r="144" spans="1:12" x14ac:dyDescent="0.25">
      <c r="A144" s="3"/>
      <c r="B144" s="3"/>
      <c r="C144" s="3" t="s">
        <v>316</v>
      </c>
      <c r="D144" s="3"/>
      <c r="E144" s="3"/>
      <c r="F144" s="3" t="s">
        <v>316</v>
      </c>
      <c r="G144" s="3" t="s">
        <v>28</v>
      </c>
      <c r="H144" s="4">
        <v>40000</v>
      </c>
      <c r="I144" s="4"/>
      <c r="J144" s="4">
        <v>40000</v>
      </c>
      <c r="K144" s="4">
        <v>100</v>
      </c>
      <c r="L144" s="4"/>
    </row>
    <row r="145" spans="1:12" x14ac:dyDescent="0.25">
      <c r="C145" t="s">
        <v>315</v>
      </c>
      <c r="F145" t="s">
        <v>315</v>
      </c>
      <c r="G145" t="s">
        <v>314</v>
      </c>
      <c r="H145" s="5">
        <v>40000</v>
      </c>
      <c r="I145" s="5"/>
      <c r="J145" s="5">
        <v>40000</v>
      </c>
      <c r="K145" s="5">
        <v>100</v>
      </c>
      <c r="L145" s="5"/>
    </row>
    <row r="146" spans="1:12" x14ac:dyDescent="0.25">
      <c r="A146" s="3"/>
      <c r="B146" s="3"/>
      <c r="C146" s="3"/>
      <c r="D146" s="3" t="s">
        <v>313</v>
      </c>
      <c r="E146" s="3" t="s">
        <v>113</v>
      </c>
      <c r="F146" s="3" t="s">
        <v>113</v>
      </c>
      <c r="G146" s="3" t="s">
        <v>112</v>
      </c>
      <c r="H146" s="4">
        <v>8000</v>
      </c>
      <c r="I146" s="4"/>
      <c r="J146" s="4">
        <v>8000</v>
      </c>
      <c r="K146" s="4">
        <v>100</v>
      </c>
      <c r="L146" s="4"/>
    </row>
    <row r="147" spans="1:12" x14ac:dyDescent="0.25">
      <c r="D147" t="s">
        <v>313</v>
      </c>
      <c r="E147" t="s">
        <v>144</v>
      </c>
      <c r="F147" t="s">
        <v>144</v>
      </c>
      <c r="G147" t="s">
        <v>143</v>
      </c>
      <c r="H147" s="5">
        <v>32000</v>
      </c>
      <c r="I147" s="5"/>
      <c r="J147" s="5">
        <v>32000</v>
      </c>
      <c r="K147" s="5">
        <v>100</v>
      </c>
      <c r="L147" s="5"/>
    </row>
    <row r="148" spans="1:12" x14ac:dyDescent="0.25">
      <c r="A148" s="3" t="s">
        <v>182</v>
      </c>
      <c r="B148" s="3"/>
      <c r="C148" s="3"/>
      <c r="D148" s="3"/>
      <c r="E148" s="3"/>
      <c r="F148" s="3" t="s">
        <v>182</v>
      </c>
      <c r="G148" s="3" t="s">
        <v>311</v>
      </c>
      <c r="H148" s="4">
        <v>19603455</v>
      </c>
      <c r="I148" s="4">
        <v>1454990</v>
      </c>
      <c r="J148" s="4">
        <v>21058445</v>
      </c>
      <c r="K148" s="4">
        <v>107.42</v>
      </c>
      <c r="L148" s="4"/>
    </row>
    <row r="149" spans="1:12" x14ac:dyDescent="0.25">
      <c r="A149" t="s">
        <v>182</v>
      </c>
      <c r="B149" t="s">
        <v>312</v>
      </c>
      <c r="F149" t="s">
        <v>312</v>
      </c>
      <c r="G149" t="s">
        <v>311</v>
      </c>
      <c r="H149" s="5">
        <v>11298350</v>
      </c>
      <c r="I149" s="5">
        <v>1277850</v>
      </c>
      <c r="J149" s="5">
        <v>12576200</v>
      </c>
      <c r="K149" s="5">
        <v>111.31</v>
      </c>
      <c r="L149" s="5"/>
    </row>
    <row r="150" spans="1:12" x14ac:dyDescent="0.25">
      <c r="A150" s="3"/>
      <c r="B150" s="3"/>
      <c r="C150" s="3" t="s">
        <v>196</v>
      </c>
      <c r="D150" s="3"/>
      <c r="E150" s="3"/>
      <c r="F150" s="3" t="s">
        <v>196</v>
      </c>
      <c r="G150" s="3" t="s">
        <v>195</v>
      </c>
      <c r="H150" s="4">
        <v>3833500</v>
      </c>
      <c r="I150" s="4"/>
      <c r="J150" s="4">
        <v>3833500</v>
      </c>
      <c r="K150" s="4">
        <v>100</v>
      </c>
      <c r="L150" s="4"/>
    </row>
    <row r="151" spans="1:12" x14ac:dyDescent="0.25">
      <c r="C151" t="s">
        <v>310</v>
      </c>
      <c r="F151" t="s">
        <v>310</v>
      </c>
      <c r="G151" t="s">
        <v>309</v>
      </c>
      <c r="H151" s="5">
        <v>212000</v>
      </c>
      <c r="I151" s="5"/>
      <c r="J151" s="5">
        <v>212000</v>
      </c>
      <c r="K151" s="5">
        <v>100</v>
      </c>
      <c r="L151" s="5"/>
    </row>
    <row r="152" spans="1:12" x14ac:dyDescent="0.25">
      <c r="A152" s="3"/>
      <c r="B152" s="3"/>
      <c r="C152" s="3"/>
      <c r="D152" s="3" t="s">
        <v>192</v>
      </c>
      <c r="E152" s="3" t="s">
        <v>130</v>
      </c>
      <c r="F152" s="3" t="s">
        <v>130</v>
      </c>
      <c r="G152" s="3" t="s">
        <v>129</v>
      </c>
      <c r="H152" s="4">
        <v>212000</v>
      </c>
      <c r="I152" s="4"/>
      <c r="J152" s="4">
        <v>212000</v>
      </c>
      <c r="K152" s="4">
        <v>100</v>
      </c>
      <c r="L152" s="4"/>
    </row>
    <row r="153" spans="1:12" x14ac:dyDescent="0.25">
      <c r="C153" t="s">
        <v>308</v>
      </c>
      <c r="F153" t="s">
        <v>308</v>
      </c>
      <c r="G153" t="s">
        <v>307</v>
      </c>
      <c r="H153" s="5">
        <v>205000</v>
      </c>
      <c r="I153" s="5"/>
      <c r="J153" s="5">
        <v>205000</v>
      </c>
      <c r="K153" s="5">
        <v>100</v>
      </c>
      <c r="L153" s="5"/>
    </row>
    <row r="154" spans="1:12" x14ac:dyDescent="0.25">
      <c r="A154" s="3"/>
      <c r="B154" s="3"/>
      <c r="C154" s="3"/>
      <c r="D154" s="3" t="s">
        <v>192</v>
      </c>
      <c r="E154" s="3" t="s">
        <v>130</v>
      </c>
      <c r="F154" s="3" t="s">
        <v>130</v>
      </c>
      <c r="G154" s="3" t="s">
        <v>129</v>
      </c>
      <c r="H154" s="4">
        <v>205000</v>
      </c>
      <c r="I154" s="4"/>
      <c r="J154" s="4">
        <v>205000</v>
      </c>
      <c r="K154" s="4">
        <v>100</v>
      </c>
      <c r="L154" s="4"/>
    </row>
    <row r="155" spans="1:12" x14ac:dyDescent="0.25">
      <c r="C155" t="s">
        <v>306</v>
      </c>
      <c r="F155" t="s">
        <v>306</v>
      </c>
      <c r="G155" t="s">
        <v>305</v>
      </c>
      <c r="H155" s="5">
        <v>78000</v>
      </c>
      <c r="I155" s="5"/>
      <c r="J155" s="5">
        <v>78000</v>
      </c>
      <c r="K155" s="5">
        <v>100</v>
      </c>
      <c r="L155" s="5"/>
    </row>
    <row r="156" spans="1:12" x14ac:dyDescent="0.25">
      <c r="A156" s="3"/>
      <c r="B156" s="3"/>
      <c r="C156" s="3"/>
      <c r="D156" s="3" t="s">
        <v>192</v>
      </c>
      <c r="E156" s="3" t="s">
        <v>130</v>
      </c>
      <c r="F156" s="3" t="s">
        <v>130</v>
      </c>
      <c r="G156" s="3" t="s">
        <v>129</v>
      </c>
      <c r="H156" s="4">
        <v>78000</v>
      </c>
      <c r="I156" s="4"/>
      <c r="J156" s="4">
        <v>78000</v>
      </c>
      <c r="K156" s="4">
        <v>100</v>
      </c>
      <c r="L156" s="4"/>
    </row>
    <row r="157" spans="1:12" x14ac:dyDescent="0.25">
      <c r="C157" t="s">
        <v>304</v>
      </c>
      <c r="F157" t="s">
        <v>304</v>
      </c>
      <c r="G157" t="s">
        <v>303</v>
      </c>
      <c r="H157" s="5">
        <v>1778000</v>
      </c>
      <c r="I157" s="5"/>
      <c r="J157" s="5">
        <v>1778000</v>
      </c>
      <c r="K157" s="5">
        <v>100</v>
      </c>
      <c r="L157" s="5"/>
    </row>
    <row r="158" spans="1:12" x14ac:dyDescent="0.25">
      <c r="A158" s="3"/>
      <c r="B158" s="3"/>
      <c r="C158" s="3"/>
      <c r="D158" s="3" t="s">
        <v>192</v>
      </c>
      <c r="E158" s="3" t="s">
        <v>133</v>
      </c>
      <c r="F158" s="3" t="s">
        <v>133</v>
      </c>
      <c r="G158" s="3" t="s">
        <v>132</v>
      </c>
      <c r="H158" s="4">
        <v>1778000</v>
      </c>
      <c r="I158" s="4"/>
      <c r="J158" s="4">
        <v>1778000</v>
      </c>
      <c r="K158" s="4">
        <v>100</v>
      </c>
      <c r="L158" s="4"/>
    </row>
    <row r="159" spans="1:12" x14ac:dyDescent="0.25">
      <c r="C159" t="s">
        <v>302</v>
      </c>
      <c r="F159" t="s">
        <v>302</v>
      </c>
      <c r="G159" t="s">
        <v>301</v>
      </c>
      <c r="H159" s="5">
        <v>863000</v>
      </c>
      <c r="I159" s="5"/>
      <c r="J159" s="5">
        <v>863000</v>
      </c>
      <c r="K159" s="5">
        <v>100</v>
      </c>
      <c r="L159" s="5"/>
    </row>
    <row r="160" spans="1:12" x14ac:dyDescent="0.25">
      <c r="A160" s="3"/>
      <c r="B160" s="3"/>
      <c r="C160" s="3"/>
      <c r="D160" s="3" t="s">
        <v>192</v>
      </c>
      <c r="E160" s="3" t="s">
        <v>133</v>
      </c>
      <c r="F160" s="3" t="s">
        <v>133</v>
      </c>
      <c r="G160" s="3" t="s">
        <v>132</v>
      </c>
      <c r="H160" s="4">
        <v>863000</v>
      </c>
      <c r="I160" s="4"/>
      <c r="J160" s="4">
        <v>863000</v>
      </c>
      <c r="K160" s="4">
        <v>100</v>
      </c>
      <c r="L160" s="4"/>
    </row>
    <row r="161" spans="1:12" x14ac:dyDescent="0.25">
      <c r="C161" t="s">
        <v>300</v>
      </c>
      <c r="F161" t="s">
        <v>300</v>
      </c>
      <c r="G161" t="s">
        <v>299</v>
      </c>
      <c r="H161" s="5">
        <v>63000</v>
      </c>
      <c r="I161" s="5"/>
      <c r="J161" s="5">
        <v>63000</v>
      </c>
      <c r="K161" s="5">
        <v>100</v>
      </c>
      <c r="L161" s="5"/>
    </row>
    <row r="162" spans="1:12" x14ac:dyDescent="0.25">
      <c r="A162" s="3"/>
      <c r="B162" s="3"/>
      <c r="C162" s="3"/>
      <c r="D162" s="3" t="s">
        <v>192</v>
      </c>
      <c r="E162" s="3" t="s">
        <v>133</v>
      </c>
      <c r="F162" s="3" t="s">
        <v>133</v>
      </c>
      <c r="G162" s="3" t="s">
        <v>132</v>
      </c>
      <c r="H162" s="4">
        <v>63000</v>
      </c>
      <c r="I162" s="4"/>
      <c r="J162" s="4">
        <v>63000</v>
      </c>
      <c r="K162" s="4">
        <v>100</v>
      </c>
      <c r="L162" s="4"/>
    </row>
    <row r="163" spans="1:12" x14ac:dyDescent="0.25">
      <c r="C163" t="s">
        <v>298</v>
      </c>
      <c r="F163" t="s">
        <v>298</v>
      </c>
      <c r="G163" t="s">
        <v>297</v>
      </c>
      <c r="H163" s="5">
        <v>100000</v>
      </c>
      <c r="I163" s="5"/>
      <c r="J163" s="5">
        <v>100000</v>
      </c>
      <c r="K163" s="5">
        <v>100</v>
      </c>
      <c r="L163" s="5"/>
    </row>
    <row r="164" spans="1:12" x14ac:dyDescent="0.25">
      <c r="A164" s="3"/>
      <c r="B164" s="3"/>
      <c r="C164" s="3"/>
      <c r="D164" s="3" t="s">
        <v>192</v>
      </c>
      <c r="E164" s="3" t="s">
        <v>133</v>
      </c>
      <c r="F164" s="3" t="s">
        <v>133</v>
      </c>
      <c r="G164" s="3" t="s">
        <v>132</v>
      </c>
      <c r="H164" s="4">
        <v>42000</v>
      </c>
      <c r="I164" s="4"/>
      <c r="J164" s="4">
        <v>42000</v>
      </c>
      <c r="K164" s="4">
        <v>100</v>
      </c>
      <c r="L164" s="4"/>
    </row>
    <row r="165" spans="1:12" x14ac:dyDescent="0.25">
      <c r="D165" t="s">
        <v>192</v>
      </c>
      <c r="E165" t="s">
        <v>110</v>
      </c>
      <c r="F165" t="s">
        <v>110</v>
      </c>
      <c r="G165" t="s">
        <v>109</v>
      </c>
      <c r="H165" s="5">
        <v>8000</v>
      </c>
      <c r="I165" s="5">
        <v>6000</v>
      </c>
      <c r="J165" s="5">
        <v>14000</v>
      </c>
      <c r="K165" s="5">
        <v>175</v>
      </c>
      <c r="L165" s="5"/>
    </row>
    <row r="166" spans="1:12" x14ac:dyDescent="0.25">
      <c r="A166" s="3"/>
      <c r="B166" s="3"/>
      <c r="C166" s="3"/>
      <c r="D166" s="3" t="s">
        <v>192</v>
      </c>
      <c r="E166" s="3" t="s">
        <v>130</v>
      </c>
      <c r="F166" s="3" t="s">
        <v>130</v>
      </c>
      <c r="G166" s="3" t="s">
        <v>129</v>
      </c>
      <c r="H166" s="4">
        <v>50000</v>
      </c>
      <c r="I166" s="4">
        <v>-6000</v>
      </c>
      <c r="J166" s="4">
        <v>44000</v>
      </c>
      <c r="K166" s="4">
        <v>88</v>
      </c>
      <c r="L166" s="4"/>
    </row>
    <row r="167" spans="1:12" x14ac:dyDescent="0.25">
      <c r="C167" t="s">
        <v>296</v>
      </c>
      <c r="F167" t="s">
        <v>296</v>
      </c>
      <c r="G167" t="s">
        <v>295</v>
      </c>
      <c r="H167" s="5">
        <v>280000</v>
      </c>
      <c r="I167" s="5"/>
      <c r="J167" s="5">
        <v>280000</v>
      </c>
      <c r="K167" s="5">
        <v>100</v>
      </c>
      <c r="L167" s="5"/>
    </row>
    <row r="168" spans="1:12" x14ac:dyDescent="0.25">
      <c r="A168" s="3"/>
      <c r="B168" s="3"/>
      <c r="C168" s="3"/>
      <c r="D168" s="3" t="s">
        <v>192</v>
      </c>
      <c r="E168" s="3" t="s">
        <v>130</v>
      </c>
      <c r="F168" s="3" t="s">
        <v>130</v>
      </c>
      <c r="G168" s="3" t="s">
        <v>129</v>
      </c>
      <c r="H168" s="4">
        <v>280000</v>
      </c>
      <c r="I168" s="4"/>
      <c r="J168" s="4">
        <v>280000</v>
      </c>
      <c r="K168" s="4">
        <v>100</v>
      </c>
      <c r="L168" s="4"/>
    </row>
    <row r="169" spans="1:12" x14ac:dyDescent="0.25">
      <c r="C169" t="s">
        <v>294</v>
      </c>
      <c r="F169" t="s">
        <v>294</v>
      </c>
      <c r="G169" t="s">
        <v>293</v>
      </c>
      <c r="H169" s="5">
        <v>25500</v>
      </c>
      <c r="I169" s="5"/>
      <c r="J169" s="5">
        <v>25500</v>
      </c>
      <c r="K169" s="5">
        <v>100</v>
      </c>
      <c r="L169" s="5"/>
    </row>
    <row r="170" spans="1:12" x14ac:dyDescent="0.25">
      <c r="A170" s="3"/>
      <c r="B170" s="3"/>
      <c r="C170" s="3"/>
      <c r="D170" s="3" t="s">
        <v>192</v>
      </c>
      <c r="E170" s="3" t="s">
        <v>133</v>
      </c>
      <c r="F170" s="3" t="s">
        <v>133</v>
      </c>
      <c r="G170" s="3" t="s">
        <v>132</v>
      </c>
      <c r="H170" s="4">
        <v>25500</v>
      </c>
      <c r="I170" s="4"/>
      <c r="J170" s="4">
        <v>25500</v>
      </c>
      <c r="K170" s="4">
        <v>100</v>
      </c>
      <c r="L170" s="4"/>
    </row>
    <row r="171" spans="1:12" x14ac:dyDescent="0.25">
      <c r="C171" t="s">
        <v>292</v>
      </c>
      <c r="F171" t="s">
        <v>292</v>
      </c>
      <c r="G171" t="s">
        <v>291</v>
      </c>
      <c r="H171" s="5">
        <v>229000</v>
      </c>
      <c r="I171" s="5"/>
      <c r="J171" s="5">
        <v>229000</v>
      </c>
      <c r="K171" s="5">
        <v>100</v>
      </c>
      <c r="L171" s="5"/>
    </row>
    <row r="172" spans="1:12" x14ac:dyDescent="0.25">
      <c r="A172" s="3"/>
      <c r="B172" s="3"/>
      <c r="C172" s="3"/>
      <c r="D172" s="3" t="s">
        <v>192</v>
      </c>
      <c r="E172" s="3" t="s">
        <v>133</v>
      </c>
      <c r="F172" s="3" t="s">
        <v>133</v>
      </c>
      <c r="G172" s="3" t="s">
        <v>132</v>
      </c>
      <c r="H172" s="4">
        <v>229000</v>
      </c>
      <c r="I172" s="4"/>
      <c r="J172" s="4">
        <v>229000</v>
      </c>
      <c r="K172" s="4">
        <v>100</v>
      </c>
      <c r="L172" s="4"/>
    </row>
    <row r="173" spans="1:12" x14ac:dyDescent="0.25">
      <c r="C173" t="s">
        <v>290</v>
      </c>
      <c r="F173" t="s">
        <v>290</v>
      </c>
      <c r="G173" t="s">
        <v>289</v>
      </c>
      <c r="H173" s="5">
        <v>745900</v>
      </c>
      <c r="I173" s="5">
        <v>197900</v>
      </c>
      <c r="J173" s="5">
        <v>943800</v>
      </c>
      <c r="K173" s="5">
        <v>126.53</v>
      </c>
      <c r="L173" s="5"/>
    </row>
    <row r="174" spans="1:12" x14ac:dyDescent="0.25">
      <c r="A174" s="3"/>
      <c r="B174" s="3"/>
      <c r="C174" s="3" t="s">
        <v>288</v>
      </c>
      <c r="D174" s="3"/>
      <c r="E174" s="3"/>
      <c r="F174" s="3" t="s">
        <v>288</v>
      </c>
      <c r="G174" s="3" t="s">
        <v>287</v>
      </c>
      <c r="H174" s="4">
        <v>208900</v>
      </c>
      <c r="I174" s="4"/>
      <c r="J174" s="4">
        <v>208900</v>
      </c>
      <c r="K174" s="4">
        <v>100</v>
      </c>
      <c r="L174" s="4"/>
    </row>
    <row r="175" spans="1:12" x14ac:dyDescent="0.25">
      <c r="D175" t="s">
        <v>221</v>
      </c>
      <c r="E175" t="s">
        <v>113</v>
      </c>
      <c r="F175" t="s">
        <v>113</v>
      </c>
      <c r="G175" t="s">
        <v>112</v>
      </c>
      <c r="H175" s="5">
        <v>94000</v>
      </c>
      <c r="I175" s="5"/>
      <c r="J175" s="5">
        <v>94000</v>
      </c>
      <c r="K175" s="5">
        <v>100</v>
      </c>
      <c r="L175" s="5"/>
    </row>
    <row r="176" spans="1:12" x14ac:dyDescent="0.25">
      <c r="A176" s="3"/>
      <c r="B176" s="3"/>
      <c r="C176" s="3"/>
      <c r="D176" s="3" t="s">
        <v>221</v>
      </c>
      <c r="E176" s="3" t="s">
        <v>133</v>
      </c>
      <c r="F176" s="3" t="s">
        <v>133</v>
      </c>
      <c r="G176" s="3" t="s">
        <v>132</v>
      </c>
      <c r="H176" s="4">
        <v>8500</v>
      </c>
      <c r="I176" s="4"/>
      <c r="J176" s="4">
        <v>8500</v>
      </c>
      <c r="K176" s="4">
        <v>100</v>
      </c>
      <c r="L176" s="4"/>
    </row>
    <row r="177" spans="1:12" x14ac:dyDescent="0.25">
      <c r="D177" t="s">
        <v>221</v>
      </c>
      <c r="E177" t="s">
        <v>130</v>
      </c>
      <c r="F177" t="s">
        <v>130</v>
      </c>
      <c r="G177" t="s">
        <v>129</v>
      </c>
      <c r="H177" s="5">
        <v>106400</v>
      </c>
      <c r="I177" s="5"/>
      <c r="J177" s="5">
        <v>106400</v>
      </c>
      <c r="K177" s="5">
        <v>100</v>
      </c>
      <c r="L177" s="5"/>
    </row>
    <row r="178" spans="1:12" x14ac:dyDescent="0.25">
      <c r="A178" s="3"/>
      <c r="B178" s="3"/>
      <c r="C178" s="3" t="s">
        <v>286</v>
      </c>
      <c r="D178" s="3"/>
      <c r="E178" s="3"/>
      <c r="F178" s="3" t="s">
        <v>286</v>
      </c>
      <c r="G178" s="3" t="s">
        <v>285</v>
      </c>
      <c r="H178" s="4">
        <v>94000</v>
      </c>
      <c r="I178" s="4"/>
      <c r="J178" s="4">
        <v>94000</v>
      </c>
      <c r="K178" s="4">
        <v>100</v>
      </c>
      <c r="L178" s="4"/>
    </row>
    <row r="179" spans="1:12" x14ac:dyDescent="0.25">
      <c r="D179" t="s">
        <v>221</v>
      </c>
      <c r="E179" t="s">
        <v>113</v>
      </c>
      <c r="F179" t="s">
        <v>113</v>
      </c>
      <c r="G179" t="s">
        <v>112</v>
      </c>
      <c r="H179" s="5">
        <v>90000</v>
      </c>
      <c r="I179" s="5"/>
      <c r="J179" s="5">
        <v>90000</v>
      </c>
      <c r="K179" s="5">
        <v>100</v>
      </c>
      <c r="L179" s="5"/>
    </row>
    <row r="180" spans="1:12" x14ac:dyDescent="0.25">
      <c r="A180" s="3"/>
      <c r="B180" s="3"/>
      <c r="C180" s="3"/>
      <c r="D180" s="3" t="s">
        <v>221</v>
      </c>
      <c r="E180" s="3" t="s">
        <v>130</v>
      </c>
      <c r="F180" s="3" t="s">
        <v>130</v>
      </c>
      <c r="G180" s="3" t="s">
        <v>129</v>
      </c>
      <c r="H180" s="4">
        <v>4000</v>
      </c>
      <c r="I180" s="4"/>
      <c r="J180" s="4">
        <v>4000</v>
      </c>
      <c r="K180" s="4">
        <v>100</v>
      </c>
      <c r="L180" s="4"/>
    </row>
    <row r="181" spans="1:12" x14ac:dyDescent="0.25">
      <c r="C181" t="s">
        <v>284</v>
      </c>
      <c r="F181" t="s">
        <v>284</v>
      </c>
      <c r="G181" t="s">
        <v>283</v>
      </c>
      <c r="H181" s="5">
        <v>57000</v>
      </c>
      <c r="I181" s="5"/>
      <c r="J181" s="5">
        <v>57000</v>
      </c>
      <c r="K181" s="5">
        <v>100</v>
      </c>
      <c r="L181" s="5"/>
    </row>
    <row r="182" spans="1:12" x14ac:dyDescent="0.25">
      <c r="A182" s="3"/>
      <c r="B182" s="3"/>
      <c r="C182" s="3"/>
      <c r="D182" s="3" t="s">
        <v>221</v>
      </c>
      <c r="E182" s="3" t="s">
        <v>130</v>
      </c>
      <c r="F182" s="3" t="s">
        <v>130</v>
      </c>
      <c r="G182" s="3" t="s">
        <v>129</v>
      </c>
      <c r="H182" s="4">
        <v>57000</v>
      </c>
      <c r="I182" s="4"/>
      <c r="J182" s="4">
        <v>57000</v>
      </c>
      <c r="K182" s="4">
        <v>100</v>
      </c>
      <c r="L182" s="4"/>
    </row>
    <row r="183" spans="1:12" x14ac:dyDescent="0.25">
      <c r="C183" t="s">
        <v>282</v>
      </c>
      <c r="F183" t="s">
        <v>282</v>
      </c>
      <c r="G183" t="s">
        <v>281</v>
      </c>
      <c r="H183" s="5">
        <v>14000</v>
      </c>
      <c r="I183" s="5"/>
      <c r="J183" s="5">
        <v>14000</v>
      </c>
      <c r="K183" s="5">
        <v>100</v>
      </c>
      <c r="L183" s="5"/>
    </row>
    <row r="184" spans="1:12" x14ac:dyDescent="0.25">
      <c r="A184" s="3"/>
      <c r="B184" s="3"/>
      <c r="C184" s="3"/>
      <c r="D184" s="3" t="s">
        <v>221</v>
      </c>
      <c r="E184" s="3" t="s">
        <v>130</v>
      </c>
      <c r="F184" s="3" t="s">
        <v>130</v>
      </c>
      <c r="G184" s="3" t="s">
        <v>129</v>
      </c>
      <c r="H184" s="4">
        <v>14000</v>
      </c>
      <c r="I184" s="4"/>
      <c r="J184" s="4">
        <v>14000</v>
      </c>
      <c r="K184" s="4">
        <v>100</v>
      </c>
      <c r="L184" s="4"/>
    </row>
    <row r="185" spans="1:12" x14ac:dyDescent="0.25">
      <c r="C185" t="s">
        <v>280</v>
      </c>
      <c r="F185" t="s">
        <v>280</v>
      </c>
      <c r="G185" t="s">
        <v>279</v>
      </c>
      <c r="H185" s="5">
        <v>54000</v>
      </c>
      <c r="I185" s="5">
        <v>125700</v>
      </c>
      <c r="J185" s="5">
        <v>179700</v>
      </c>
      <c r="K185" s="5">
        <v>332.78</v>
      </c>
      <c r="L185" s="5"/>
    </row>
    <row r="186" spans="1:12" x14ac:dyDescent="0.25">
      <c r="A186" s="3"/>
      <c r="B186" s="3"/>
      <c r="C186" s="3"/>
      <c r="D186" s="3" t="s">
        <v>221</v>
      </c>
      <c r="E186" s="3" t="s">
        <v>113</v>
      </c>
      <c r="F186" s="3" t="s">
        <v>113</v>
      </c>
      <c r="G186" s="3" t="s">
        <v>112</v>
      </c>
      <c r="H186" s="4">
        <v>28000</v>
      </c>
      <c r="I186" s="4">
        <v>7000</v>
      </c>
      <c r="J186" s="4">
        <v>35000</v>
      </c>
      <c r="K186" s="4">
        <v>125</v>
      </c>
      <c r="L186" s="4"/>
    </row>
    <row r="187" spans="1:12" x14ac:dyDescent="0.25">
      <c r="D187" t="s">
        <v>221</v>
      </c>
      <c r="E187" t="s">
        <v>110</v>
      </c>
      <c r="F187" t="s">
        <v>110</v>
      </c>
      <c r="G187" t="s">
        <v>109</v>
      </c>
      <c r="H187" s="5">
        <v>2000</v>
      </c>
      <c r="I187" s="5">
        <v>4700</v>
      </c>
      <c r="J187" s="5">
        <v>6700</v>
      </c>
      <c r="K187" s="5">
        <v>335</v>
      </c>
      <c r="L187" s="5"/>
    </row>
    <row r="188" spans="1:12" x14ac:dyDescent="0.25">
      <c r="A188" s="3"/>
      <c r="B188" s="3"/>
      <c r="C188" s="3"/>
      <c r="D188" s="3" t="s">
        <v>221</v>
      </c>
      <c r="E188" s="3" t="s">
        <v>130</v>
      </c>
      <c r="F188" s="3" t="s">
        <v>130</v>
      </c>
      <c r="G188" s="3" t="s">
        <v>129</v>
      </c>
      <c r="H188" s="4">
        <v>24000</v>
      </c>
      <c r="I188" s="4">
        <v>14000</v>
      </c>
      <c r="J188" s="4">
        <v>38000</v>
      </c>
      <c r="K188" s="4">
        <v>158.33000000000001</v>
      </c>
      <c r="L188" s="4"/>
    </row>
    <row r="189" spans="1:12" x14ac:dyDescent="0.25">
      <c r="D189" t="s">
        <v>221</v>
      </c>
      <c r="E189" t="s">
        <v>144</v>
      </c>
      <c r="F189" t="s">
        <v>144</v>
      </c>
      <c r="G189" t="s">
        <v>143</v>
      </c>
      <c r="H189" s="5"/>
      <c r="I189" s="5">
        <v>100000</v>
      </c>
      <c r="J189" s="5">
        <v>100000</v>
      </c>
      <c r="K189" s="5"/>
      <c r="L189" s="5"/>
    </row>
    <row r="190" spans="1:12" x14ac:dyDescent="0.25">
      <c r="A190" s="3"/>
      <c r="B190" s="3"/>
      <c r="C190" s="3" t="s">
        <v>278</v>
      </c>
      <c r="D190" s="3"/>
      <c r="E190" s="3"/>
      <c r="F190" s="3" t="s">
        <v>278</v>
      </c>
      <c r="G190" s="3" t="s">
        <v>277</v>
      </c>
      <c r="H190" s="4">
        <v>5000</v>
      </c>
      <c r="I190" s="4"/>
      <c r="J190" s="4">
        <v>5000</v>
      </c>
      <c r="K190" s="4">
        <v>100</v>
      </c>
      <c r="L190" s="4"/>
    </row>
    <row r="191" spans="1:12" x14ac:dyDescent="0.25">
      <c r="D191" t="s">
        <v>221</v>
      </c>
      <c r="E191" t="s">
        <v>110</v>
      </c>
      <c r="F191" t="s">
        <v>110</v>
      </c>
      <c r="G191" t="s">
        <v>109</v>
      </c>
      <c r="H191" s="5">
        <v>5000</v>
      </c>
      <c r="I191" s="5"/>
      <c r="J191" s="5">
        <v>5000</v>
      </c>
      <c r="K191" s="5">
        <v>100</v>
      </c>
      <c r="L191" s="5"/>
    </row>
    <row r="192" spans="1:12" x14ac:dyDescent="0.25">
      <c r="A192" s="3"/>
      <c r="B192" s="3"/>
      <c r="C192" s="3" t="s">
        <v>276</v>
      </c>
      <c r="D192" s="3"/>
      <c r="E192" s="3"/>
      <c r="F192" s="3" t="s">
        <v>276</v>
      </c>
      <c r="G192" s="3" t="s">
        <v>275</v>
      </c>
      <c r="H192" s="4">
        <v>274000</v>
      </c>
      <c r="I192" s="4">
        <v>72200</v>
      </c>
      <c r="J192" s="4">
        <v>346200</v>
      </c>
      <c r="K192" s="4">
        <v>126.35</v>
      </c>
      <c r="L192" s="4"/>
    </row>
    <row r="193" spans="1:12" x14ac:dyDescent="0.25">
      <c r="D193" t="s">
        <v>221</v>
      </c>
      <c r="E193" t="s">
        <v>133</v>
      </c>
      <c r="F193" t="s">
        <v>133</v>
      </c>
      <c r="G193" t="s">
        <v>132</v>
      </c>
      <c r="H193" s="5"/>
      <c r="I193" s="5">
        <v>14000</v>
      </c>
      <c r="J193" s="5">
        <v>14000</v>
      </c>
      <c r="K193" s="5"/>
      <c r="L193" s="5"/>
    </row>
    <row r="194" spans="1:12" x14ac:dyDescent="0.25">
      <c r="A194" s="3"/>
      <c r="B194" s="3"/>
      <c r="C194" s="3"/>
      <c r="D194" s="3" t="s">
        <v>221</v>
      </c>
      <c r="E194" s="3" t="s">
        <v>110</v>
      </c>
      <c r="F194" s="3" t="s">
        <v>110</v>
      </c>
      <c r="G194" s="3" t="s">
        <v>109</v>
      </c>
      <c r="H194" s="4">
        <v>3000</v>
      </c>
      <c r="I194" s="4">
        <v>1000</v>
      </c>
      <c r="J194" s="4">
        <v>4000</v>
      </c>
      <c r="K194" s="4">
        <v>133.33000000000001</v>
      </c>
      <c r="L194" s="4"/>
    </row>
    <row r="195" spans="1:12" x14ac:dyDescent="0.25">
      <c r="D195" t="s">
        <v>221</v>
      </c>
      <c r="E195" t="s">
        <v>130</v>
      </c>
      <c r="F195" t="s">
        <v>130</v>
      </c>
      <c r="G195" t="s">
        <v>129</v>
      </c>
      <c r="H195" s="5">
        <v>271000</v>
      </c>
      <c r="I195" s="5">
        <v>57200</v>
      </c>
      <c r="J195" s="5">
        <v>328200</v>
      </c>
      <c r="K195" s="5">
        <v>121.11</v>
      </c>
      <c r="L195" s="5"/>
    </row>
    <row r="196" spans="1:12" x14ac:dyDescent="0.25">
      <c r="A196" s="3"/>
      <c r="B196" s="3"/>
      <c r="C196" s="3" t="s">
        <v>274</v>
      </c>
      <c r="D196" s="3"/>
      <c r="E196" s="3"/>
      <c r="F196" s="3" t="s">
        <v>274</v>
      </c>
      <c r="G196" s="3" t="s">
        <v>273</v>
      </c>
      <c r="H196" s="4">
        <v>39000</v>
      </c>
      <c r="I196" s="4"/>
      <c r="J196" s="4">
        <v>39000</v>
      </c>
      <c r="K196" s="4">
        <v>100</v>
      </c>
      <c r="L196" s="4"/>
    </row>
    <row r="197" spans="1:12" x14ac:dyDescent="0.25">
      <c r="D197" t="s">
        <v>221</v>
      </c>
      <c r="E197" t="s">
        <v>130</v>
      </c>
      <c r="F197" t="s">
        <v>130</v>
      </c>
      <c r="G197" t="s">
        <v>129</v>
      </c>
      <c r="H197" s="5">
        <v>39000</v>
      </c>
      <c r="I197" s="5"/>
      <c r="J197" s="5">
        <v>39000</v>
      </c>
      <c r="K197" s="5">
        <v>100</v>
      </c>
      <c r="L197" s="5"/>
    </row>
    <row r="198" spans="1:12" x14ac:dyDescent="0.25">
      <c r="A198" s="3"/>
      <c r="B198" s="3"/>
      <c r="C198" s="3" t="s">
        <v>272</v>
      </c>
      <c r="D198" s="3"/>
      <c r="E198" s="3"/>
      <c r="F198" s="3" t="s">
        <v>272</v>
      </c>
      <c r="G198" s="3" t="s">
        <v>271</v>
      </c>
      <c r="H198" s="4">
        <v>2736400</v>
      </c>
      <c r="I198" s="4">
        <v>638750</v>
      </c>
      <c r="J198" s="4">
        <v>3375150</v>
      </c>
      <c r="K198" s="4">
        <v>123.34</v>
      </c>
      <c r="L198" s="4"/>
    </row>
    <row r="199" spans="1:12" x14ac:dyDescent="0.25">
      <c r="C199" t="s">
        <v>270</v>
      </c>
      <c r="F199" t="s">
        <v>270</v>
      </c>
      <c r="G199" t="s">
        <v>269</v>
      </c>
      <c r="H199" s="5">
        <v>710000</v>
      </c>
      <c r="I199" s="5">
        <v>580000</v>
      </c>
      <c r="J199" s="5">
        <v>1290000</v>
      </c>
      <c r="K199" s="5">
        <v>181.69</v>
      </c>
      <c r="L199" s="5"/>
    </row>
    <row r="200" spans="1:12" x14ac:dyDescent="0.25">
      <c r="A200" s="3"/>
      <c r="B200" s="3"/>
      <c r="C200" s="3"/>
      <c r="D200" s="3" t="s">
        <v>250</v>
      </c>
      <c r="E200" s="3" t="s">
        <v>230</v>
      </c>
      <c r="F200" s="3" t="s">
        <v>230</v>
      </c>
      <c r="G200" s="3" t="s">
        <v>229</v>
      </c>
      <c r="H200" s="4">
        <v>710000</v>
      </c>
      <c r="I200" s="4">
        <v>580000</v>
      </c>
      <c r="J200" s="4">
        <v>1290000</v>
      </c>
      <c r="K200" s="4">
        <v>181.69</v>
      </c>
      <c r="L200" s="4"/>
    </row>
    <row r="201" spans="1:12" x14ac:dyDescent="0.25">
      <c r="C201" t="s">
        <v>268</v>
      </c>
      <c r="F201" t="s">
        <v>268</v>
      </c>
      <c r="G201" t="s">
        <v>267</v>
      </c>
      <c r="H201" s="5">
        <v>128000</v>
      </c>
      <c r="I201" s="5"/>
      <c r="J201" s="5">
        <v>128000</v>
      </c>
      <c r="K201" s="5">
        <v>100</v>
      </c>
      <c r="L201" s="5"/>
    </row>
    <row r="202" spans="1:12" x14ac:dyDescent="0.25">
      <c r="A202" s="3"/>
      <c r="B202" s="3"/>
      <c r="C202" s="3"/>
      <c r="D202" s="3" t="s">
        <v>250</v>
      </c>
      <c r="E202" s="3" t="s">
        <v>110</v>
      </c>
      <c r="F202" s="3" t="s">
        <v>110</v>
      </c>
      <c r="G202" s="3" t="s">
        <v>109</v>
      </c>
      <c r="H202" s="4">
        <v>20000</v>
      </c>
      <c r="I202" s="4"/>
      <c r="J202" s="4">
        <v>20000</v>
      </c>
      <c r="K202" s="4">
        <v>100</v>
      </c>
      <c r="L202" s="4"/>
    </row>
    <row r="203" spans="1:12" x14ac:dyDescent="0.25">
      <c r="D203" t="s">
        <v>250</v>
      </c>
      <c r="E203" t="s">
        <v>230</v>
      </c>
      <c r="F203" t="s">
        <v>230</v>
      </c>
      <c r="G203" t="s">
        <v>229</v>
      </c>
      <c r="H203" s="5">
        <v>108000</v>
      </c>
      <c r="I203" s="5"/>
      <c r="J203" s="5">
        <v>108000</v>
      </c>
      <c r="K203" s="5">
        <v>100</v>
      </c>
      <c r="L203" s="5"/>
    </row>
    <row r="204" spans="1:12" x14ac:dyDescent="0.25">
      <c r="A204" s="3"/>
      <c r="B204" s="3"/>
      <c r="C204" s="3" t="s">
        <v>266</v>
      </c>
      <c r="D204" s="3"/>
      <c r="E204" s="3"/>
      <c r="F204" s="3" t="s">
        <v>266</v>
      </c>
      <c r="G204" s="3" t="s">
        <v>265</v>
      </c>
      <c r="H204" s="4">
        <v>281000</v>
      </c>
      <c r="I204" s="4">
        <v>38000</v>
      </c>
      <c r="J204" s="4">
        <v>319000</v>
      </c>
      <c r="K204" s="4">
        <v>113.52</v>
      </c>
      <c r="L204" s="4"/>
    </row>
    <row r="205" spans="1:12" x14ac:dyDescent="0.25">
      <c r="D205" t="s">
        <v>250</v>
      </c>
      <c r="E205" t="s">
        <v>110</v>
      </c>
      <c r="F205" t="s">
        <v>110</v>
      </c>
      <c r="G205" t="s">
        <v>109</v>
      </c>
      <c r="H205" s="5"/>
      <c r="I205" s="5">
        <v>14500</v>
      </c>
      <c r="J205" s="5">
        <v>14500</v>
      </c>
      <c r="K205" s="5"/>
      <c r="L205" s="5"/>
    </row>
    <row r="206" spans="1:12" x14ac:dyDescent="0.25">
      <c r="A206" s="3"/>
      <c r="B206" s="3"/>
      <c r="C206" s="3"/>
      <c r="D206" s="3" t="s">
        <v>250</v>
      </c>
      <c r="E206" s="3" t="s">
        <v>130</v>
      </c>
      <c r="F206" s="3" t="s">
        <v>130</v>
      </c>
      <c r="G206" s="3" t="s">
        <v>129</v>
      </c>
      <c r="H206" s="4">
        <v>281000</v>
      </c>
      <c r="I206" s="4">
        <v>23500</v>
      </c>
      <c r="J206" s="4">
        <v>304500</v>
      </c>
      <c r="K206" s="4">
        <v>108.36</v>
      </c>
      <c r="L206" s="4"/>
    </row>
    <row r="207" spans="1:12" x14ac:dyDescent="0.25">
      <c r="C207" t="s">
        <v>264</v>
      </c>
      <c r="F207" t="s">
        <v>264</v>
      </c>
      <c r="G207" t="s">
        <v>263</v>
      </c>
      <c r="H207" s="5">
        <v>10000</v>
      </c>
      <c r="I207" s="5">
        <v>64950</v>
      </c>
      <c r="J207" s="5">
        <v>74950</v>
      </c>
      <c r="K207" s="5">
        <v>749.5</v>
      </c>
      <c r="L207" s="5"/>
    </row>
    <row r="208" spans="1:12" x14ac:dyDescent="0.25">
      <c r="A208" s="3"/>
      <c r="B208" s="3"/>
      <c r="C208" s="3"/>
      <c r="D208" s="3" t="s">
        <v>250</v>
      </c>
      <c r="E208" s="3" t="s">
        <v>110</v>
      </c>
      <c r="F208" s="3" t="s">
        <v>110</v>
      </c>
      <c r="G208" s="3" t="s">
        <v>109</v>
      </c>
      <c r="H208" s="4">
        <v>10000</v>
      </c>
      <c r="I208" s="4">
        <v>64950</v>
      </c>
      <c r="J208" s="4">
        <v>74950</v>
      </c>
      <c r="K208" s="4">
        <v>749.5</v>
      </c>
      <c r="L208" s="4"/>
    </row>
    <row r="209" spans="1:12" x14ac:dyDescent="0.25">
      <c r="C209" t="s">
        <v>262</v>
      </c>
      <c r="F209" t="s">
        <v>262</v>
      </c>
      <c r="G209" t="s">
        <v>261</v>
      </c>
      <c r="H209" s="5">
        <v>160000</v>
      </c>
      <c r="I209" s="5"/>
      <c r="J209" s="5">
        <v>160000</v>
      </c>
      <c r="K209" s="5">
        <v>100</v>
      </c>
      <c r="L209" s="5"/>
    </row>
    <row r="210" spans="1:12" x14ac:dyDescent="0.25">
      <c r="A210" s="3"/>
      <c r="B210" s="3"/>
      <c r="C210" s="3"/>
      <c r="D210" s="3" t="s">
        <v>260</v>
      </c>
      <c r="E210" s="3" t="s">
        <v>230</v>
      </c>
      <c r="F210" s="3" t="s">
        <v>230</v>
      </c>
      <c r="G210" s="3" t="s">
        <v>229</v>
      </c>
      <c r="H210" s="4">
        <v>160000</v>
      </c>
      <c r="I210" s="4"/>
      <c r="J210" s="4">
        <v>160000</v>
      </c>
      <c r="K210" s="4">
        <v>100</v>
      </c>
      <c r="L210" s="4"/>
    </row>
    <row r="211" spans="1:12" x14ac:dyDescent="0.25">
      <c r="C211" t="s">
        <v>259</v>
      </c>
      <c r="F211" t="s">
        <v>259</v>
      </c>
      <c r="G211" t="s">
        <v>258</v>
      </c>
      <c r="H211" s="5">
        <v>57900</v>
      </c>
      <c r="I211" s="5"/>
      <c r="J211" s="5">
        <v>57900</v>
      </c>
      <c r="K211" s="5">
        <v>100</v>
      </c>
      <c r="L211" s="5"/>
    </row>
    <row r="212" spans="1:12" x14ac:dyDescent="0.25">
      <c r="A212" s="3"/>
      <c r="B212" s="3"/>
      <c r="C212" s="3"/>
      <c r="D212" s="3" t="s">
        <v>250</v>
      </c>
      <c r="E212" s="3" t="s">
        <v>230</v>
      </c>
      <c r="F212" s="3" t="s">
        <v>230</v>
      </c>
      <c r="G212" s="3" t="s">
        <v>229</v>
      </c>
      <c r="H212" s="4">
        <v>57900</v>
      </c>
      <c r="I212" s="4"/>
      <c r="J212" s="4">
        <v>57900</v>
      </c>
      <c r="K212" s="4">
        <v>100</v>
      </c>
      <c r="L212" s="4"/>
    </row>
    <row r="213" spans="1:12" x14ac:dyDescent="0.25">
      <c r="C213" t="s">
        <v>257</v>
      </c>
      <c r="F213" t="s">
        <v>257</v>
      </c>
      <c r="G213" t="s">
        <v>256</v>
      </c>
      <c r="H213" s="5">
        <v>992000</v>
      </c>
      <c r="I213" s="5">
        <v>-46700</v>
      </c>
      <c r="J213" s="5">
        <v>945300</v>
      </c>
      <c r="K213" s="5">
        <v>95.29</v>
      </c>
      <c r="L213" s="5"/>
    </row>
    <row r="214" spans="1:12" x14ac:dyDescent="0.25">
      <c r="A214" s="3"/>
      <c r="B214" s="3"/>
      <c r="C214" s="3"/>
      <c r="D214" s="3" t="s">
        <v>255</v>
      </c>
      <c r="E214" s="3" t="s">
        <v>230</v>
      </c>
      <c r="F214" s="3" t="s">
        <v>230</v>
      </c>
      <c r="G214" s="3" t="s">
        <v>229</v>
      </c>
      <c r="H214" s="4">
        <v>992000</v>
      </c>
      <c r="I214" s="4">
        <v>-46700</v>
      </c>
      <c r="J214" s="4">
        <v>945300</v>
      </c>
      <c r="K214" s="4">
        <v>95.29</v>
      </c>
      <c r="L214" s="4"/>
    </row>
    <row r="215" spans="1:12" x14ac:dyDescent="0.25">
      <c r="C215" t="s">
        <v>254</v>
      </c>
      <c r="F215" t="s">
        <v>254</v>
      </c>
      <c r="G215" t="s">
        <v>253</v>
      </c>
      <c r="H215" s="5">
        <v>37500</v>
      </c>
      <c r="I215" s="5">
        <v>2500</v>
      </c>
      <c r="J215" s="5">
        <v>40000</v>
      </c>
      <c r="K215" s="5">
        <v>106.67</v>
      </c>
      <c r="L215" s="5"/>
    </row>
    <row r="216" spans="1:12" x14ac:dyDescent="0.25">
      <c r="A216" s="3"/>
      <c r="B216" s="3"/>
      <c r="C216" s="3"/>
      <c r="D216" s="3" t="s">
        <v>250</v>
      </c>
      <c r="E216" s="3" t="s">
        <v>230</v>
      </c>
      <c r="F216" s="3" t="s">
        <v>230</v>
      </c>
      <c r="G216" s="3" t="s">
        <v>229</v>
      </c>
      <c r="H216" s="4">
        <v>37500</v>
      </c>
      <c r="I216" s="4">
        <v>2500</v>
      </c>
      <c r="J216" s="4">
        <v>40000</v>
      </c>
      <c r="K216" s="4">
        <v>106.67</v>
      </c>
      <c r="L216" s="4"/>
    </row>
    <row r="217" spans="1:12" x14ac:dyDescent="0.25">
      <c r="C217" t="s">
        <v>252</v>
      </c>
      <c r="F217" t="s">
        <v>252</v>
      </c>
      <c r="G217" t="s">
        <v>251</v>
      </c>
      <c r="H217" s="5">
        <v>360000</v>
      </c>
      <c r="I217" s="5"/>
      <c r="J217" s="5">
        <v>360000</v>
      </c>
      <c r="K217" s="5">
        <v>100</v>
      </c>
      <c r="L217" s="5"/>
    </row>
    <row r="218" spans="1:12" x14ac:dyDescent="0.25">
      <c r="A218" s="3"/>
      <c r="B218" s="3"/>
      <c r="C218" s="3"/>
      <c r="D218" s="3" t="s">
        <v>250</v>
      </c>
      <c r="E218" s="3" t="s">
        <v>130</v>
      </c>
      <c r="F218" s="3" t="s">
        <v>130</v>
      </c>
      <c r="G218" s="3" t="s">
        <v>129</v>
      </c>
      <c r="H218" s="4">
        <v>360000</v>
      </c>
      <c r="I218" s="4"/>
      <c r="J218" s="4">
        <v>360000</v>
      </c>
      <c r="K218" s="4">
        <v>100</v>
      </c>
      <c r="L218" s="4"/>
    </row>
    <row r="219" spans="1:12" x14ac:dyDescent="0.25">
      <c r="C219" t="s">
        <v>189</v>
      </c>
      <c r="F219" t="s">
        <v>189</v>
      </c>
      <c r="G219" t="s">
        <v>188</v>
      </c>
      <c r="H219" s="5">
        <v>1532000</v>
      </c>
      <c r="I219" s="5">
        <v>300000</v>
      </c>
      <c r="J219" s="5">
        <v>1832000</v>
      </c>
      <c r="K219" s="5">
        <v>119.58</v>
      </c>
      <c r="L219" s="5"/>
    </row>
    <row r="220" spans="1:12" x14ac:dyDescent="0.25">
      <c r="A220" s="3"/>
      <c r="B220" s="3"/>
      <c r="C220" s="3" t="s">
        <v>249</v>
      </c>
      <c r="D220" s="3"/>
      <c r="E220" s="3"/>
      <c r="F220" s="3" t="s">
        <v>249</v>
      </c>
      <c r="G220" s="3" t="s">
        <v>248</v>
      </c>
      <c r="H220" s="4">
        <v>72000</v>
      </c>
      <c r="I220" s="4"/>
      <c r="J220" s="4">
        <v>72000</v>
      </c>
      <c r="K220" s="4">
        <v>100</v>
      </c>
      <c r="L220" s="4"/>
    </row>
    <row r="221" spans="1:12" x14ac:dyDescent="0.25">
      <c r="D221" t="s">
        <v>221</v>
      </c>
      <c r="E221" t="s">
        <v>130</v>
      </c>
      <c r="F221" t="s">
        <v>130</v>
      </c>
      <c r="G221" t="s">
        <v>129</v>
      </c>
      <c r="H221" s="5">
        <v>72000</v>
      </c>
      <c r="I221" s="5"/>
      <c r="J221" s="5">
        <v>72000</v>
      </c>
      <c r="K221" s="5">
        <v>100</v>
      </c>
      <c r="L221" s="5"/>
    </row>
    <row r="222" spans="1:12" x14ac:dyDescent="0.25">
      <c r="A222" s="3"/>
      <c r="B222" s="3"/>
      <c r="C222" s="3" t="s">
        <v>247</v>
      </c>
      <c r="D222" s="3"/>
      <c r="E222" s="3"/>
      <c r="F222" s="3" t="s">
        <v>247</v>
      </c>
      <c r="G222" s="3" t="s">
        <v>246</v>
      </c>
      <c r="H222" s="4">
        <v>1200000</v>
      </c>
      <c r="I222" s="4">
        <v>250000</v>
      </c>
      <c r="J222" s="4">
        <v>1450000</v>
      </c>
      <c r="K222" s="4">
        <v>120.83</v>
      </c>
      <c r="L222" s="4"/>
    </row>
    <row r="223" spans="1:12" x14ac:dyDescent="0.25">
      <c r="D223" t="s">
        <v>221</v>
      </c>
      <c r="E223" t="s">
        <v>130</v>
      </c>
      <c r="F223" t="s">
        <v>130</v>
      </c>
      <c r="G223" t="s">
        <v>129</v>
      </c>
      <c r="H223" s="5">
        <v>1200000</v>
      </c>
      <c r="I223" s="5">
        <v>250000</v>
      </c>
      <c r="J223" s="5">
        <v>1450000</v>
      </c>
      <c r="K223" s="5">
        <v>120.83</v>
      </c>
      <c r="L223" s="5"/>
    </row>
    <row r="224" spans="1:12" x14ac:dyDescent="0.25">
      <c r="A224" s="3"/>
      <c r="B224" s="3"/>
      <c r="C224" s="3" t="s">
        <v>245</v>
      </c>
      <c r="D224" s="3"/>
      <c r="E224" s="3"/>
      <c r="F224" s="3" t="s">
        <v>245</v>
      </c>
      <c r="G224" s="3" t="s">
        <v>244</v>
      </c>
      <c r="H224" s="4">
        <v>260000</v>
      </c>
      <c r="I224" s="4">
        <v>50000</v>
      </c>
      <c r="J224" s="4">
        <v>310000</v>
      </c>
      <c r="K224" s="4">
        <v>119.23</v>
      </c>
      <c r="L224" s="4"/>
    </row>
    <row r="225" spans="1:12" x14ac:dyDescent="0.25">
      <c r="D225" t="s">
        <v>221</v>
      </c>
      <c r="E225" t="s">
        <v>130</v>
      </c>
      <c r="F225" t="s">
        <v>130</v>
      </c>
      <c r="G225" t="s">
        <v>129</v>
      </c>
      <c r="H225" s="5">
        <v>260000</v>
      </c>
      <c r="I225" s="5">
        <v>50000</v>
      </c>
      <c r="J225" s="5">
        <v>310000</v>
      </c>
      <c r="K225" s="5">
        <v>119.23</v>
      </c>
      <c r="L225" s="5"/>
    </row>
    <row r="226" spans="1:12" x14ac:dyDescent="0.25">
      <c r="A226" s="3"/>
      <c r="B226" s="3"/>
      <c r="C226" s="3" t="s">
        <v>243</v>
      </c>
      <c r="D226" s="3"/>
      <c r="E226" s="3"/>
      <c r="F226" s="3" t="s">
        <v>243</v>
      </c>
      <c r="G226" s="3" t="s">
        <v>242</v>
      </c>
      <c r="H226" s="4">
        <v>961000</v>
      </c>
      <c r="I226" s="4"/>
      <c r="J226" s="4">
        <v>961000</v>
      </c>
      <c r="K226" s="4">
        <v>100</v>
      </c>
      <c r="L226" s="4"/>
    </row>
    <row r="227" spans="1:12" x14ac:dyDescent="0.25">
      <c r="C227" t="s">
        <v>241</v>
      </c>
      <c r="F227" t="s">
        <v>241</v>
      </c>
      <c r="G227" t="s">
        <v>240</v>
      </c>
      <c r="H227" s="5">
        <v>961000</v>
      </c>
      <c r="I227" s="5"/>
      <c r="J227" s="5">
        <v>961000</v>
      </c>
      <c r="K227" s="5">
        <v>100</v>
      </c>
      <c r="L227" s="5"/>
    </row>
    <row r="228" spans="1:12" x14ac:dyDescent="0.25">
      <c r="A228" s="3"/>
      <c r="B228" s="3"/>
      <c r="C228" s="3"/>
      <c r="D228" s="3" t="s">
        <v>239</v>
      </c>
      <c r="E228" s="3" t="s">
        <v>130</v>
      </c>
      <c r="F228" s="3" t="s">
        <v>130</v>
      </c>
      <c r="G228" s="3" t="s">
        <v>129</v>
      </c>
      <c r="H228" s="4">
        <v>961000</v>
      </c>
      <c r="I228" s="4"/>
      <c r="J228" s="4">
        <v>961000</v>
      </c>
      <c r="K228" s="4">
        <v>100</v>
      </c>
      <c r="L228" s="4"/>
    </row>
    <row r="229" spans="1:12" x14ac:dyDescent="0.25">
      <c r="C229" t="s">
        <v>238</v>
      </c>
      <c r="F229" t="s">
        <v>238</v>
      </c>
      <c r="G229" t="s">
        <v>237</v>
      </c>
      <c r="H229" s="5">
        <v>410550</v>
      </c>
      <c r="I229" s="5">
        <v>1000</v>
      </c>
      <c r="J229" s="5">
        <v>411550</v>
      </c>
      <c r="K229" s="5">
        <v>100.24</v>
      </c>
      <c r="L229" s="5"/>
    </row>
    <row r="230" spans="1:12" x14ac:dyDescent="0.25">
      <c r="A230" s="3"/>
      <c r="B230" s="3"/>
      <c r="C230" s="3" t="s">
        <v>236</v>
      </c>
      <c r="D230" s="3"/>
      <c r="E230" s="3"/>
      <c r="F230" s="3" t="s">
        <v>236</v>
      </c>
      <c r="G230" s="3" t="s">
        <v>112</v>
      </c>
      <c r="H230" s="4">
        <v>410550</v>
      </c>
      <c r="I230" s="4">
        <v>1000</v>
      </c>
      <c r="J230" s="4">
        <v>411550</v>
      </c>
      <c r="K230" s="4">
        <v>100.24</v>
      </c>
      <c r="L230" s="4"/>
    </row>
    <row r="231" spans="1:12" x14ac:dyDescent="0.25">
      <c r="D231" t="s">
        <v>235</v>
      </c>
      <c r="E231" t="s">
        <v>113</v>
      </c>
      <c r="F231" t="s">
        <v>113</v>
      </c>
      <c r="G231" t="s">
        <v>112</v>
      </c>
      <c r="H231" s="5">
        <v>410550</v>
      </c>
      <c r="I231" s="5">
        <v>1000</v>
      </c>
      <c r="J231" s="5">
        <v>411550</v>
      </c>
      <c r="K231" s="5">
        <v>100.24</v>
      </c>
      <c r="L231" s="5"/>
    </row>
    <row r="232" spans="1:12" x14ac:dyDescent="0.25">
      <c r="A232" s="3"/>
      <c r="B232" s="3"/>
      <c r="C232" s="3" t="s">
        <v>234</v>
      </c>
      <c r="D232" s="3"/>
      <c r="E232" s="3"/>
      <c r="F232" s="3" t="s">
        <v>234</v>
      </c>
      <c r="G232" s="3" t="s">
        <v>233</v>
      </c>
      <c r="H232" s="4">
        <v>524000</v>
      </c>
      <c r="I232" s="4">
        <v>45200</v>
      </c>
      <c r="J232" s="4">
        <v>569200</v>
      </c>
      <c r="K232" s="4">
        <v>108.63</v>
      </c>
      <c r="L232" s="4"/>
    </row>
    <row r="233" spans="1:12" x14ac:dyDescent="0.25">
      <c r="C233" t="s">
        <v>232</v>
      </c>
      <c r="F233" t="s">
        <v>232</v>
      </c>
      <c r="G233" t="s">
        <v>231</v>
      </c>
      <c r="H233" s="5">
        <v>146000</v>
      </c>
      <c r="I233" s="5">
        <v>12700</v>
      </c>
      <c r="J233" s="5">
        <v>158700</v>
      </c>
      <c r="K233" s="5">
        <v>108.7</v>
      </c>
      <c r="L233" s="5"/>
    </row>
    <row r="234" spans="1:12" x14ac:dyDescent="0.25">
      <c r="A234" s="3"/>
      <c r="B234" s="3"/>
      <c r="C234" s="3"/>
      <c r="D234" s="3" t="s">
        <v>226</v>
      </c>
      <c r="E234" s="3" t="s">
        <v>230</v>
      </c>
      <c r="F234" s="3" t="s">
        <v>230</v>
      </c>
      <c r="G234" s="3" t="s">
        <v>229</v>
      </c>
      <c r="H234" s="4">
        <v>146000</v>
      </c>
      <c r="I234" s="4">
        <v>12700</v>
      </c>
      <c r="J234" s="4">
        <v>158700</v>
      </c>
      <c r="K234" s="4">
        <v>108.7</v>
      </c>
      <c r="L234" s="4"/>
    </row>
    <row r="235" spans="1:12" x14ac:dyDescent="0.25">
      <c r="C235" t="s">
        <v>228</v>
      </c>
      <c r="F235" t="s">
        <v>228</v>
      </c>
      <c r="G235" t="s">
        <v>227</v>
      </c>
      <c r="H235" s="5">
        <v>378000</v>
      </c>
      <c r="I235" s="5">
        <v>32500</v>
      </c>
      <c r="J235" s="5">
        <v>410500</v>
      </c>
      <c r="K235" s="5">
        <v>108.6</v>
      </c>
      <c r="L235" s="5"/>
    </row>
    <row r="236" spans="1:12" x14ac:dyDescent="0.25">
      <c r="A236" s="3"/>
      <c r="B236" s="3"/>
      <c r="C236" s="3"/>
      <c r="D236" s="3" t="s">
        <v>226</v>
      </c>
      <c r="E236" s="3" t="s">
        <v>110</v>
      </c>
      <c r="F236" s="3" t="s">
        <v>110</v>
      </c>
      <c r="G236" s="3" t="s">
        <v>109</v>
      </c>
      <c r="H236" s="4">
        <v>378000</v>
      </c>
      <c r="I236" s="4">
        <v>32500</v>
      </c>
      <c r="J236" s="4">
        <v>410500</v>
      </c>
      <c r="K236" s="4">
        <v>108.6</v>
      </c>
      <c r="L236" s="4"/>
    </row>
    <row r="237" spans="1:12" x14ac:dyDescent="0.25">
      <c r="C237" t="s">
        <v>225</v>
      </c>
      <c r="F237" t="s">
        <v>225</v>
      </c>
      <c r="G237" t="s">
        <v>224</v>
      </c>
      <c r="H237" s="5">
        <v>430000</v>
      </c>
      <c r="I237" s="5">
        <v>95000</v>
      </c>
      <c r="J237" s="5">
        <v>525000</v>
      </c>
      <c r="K237" s="5">
        <v>122.09</v>
      </c>
      <c r="L237" s="5"/>
    </row>
    <row r="238" spans="1:12" x14ac:dyDescent="0.25">
      <c r="A238" s="3"/>
      <c r="B238" s="3"/>
      <c r="C238" s="3" t="s">
        <v>223</v>
      </c>
      <c r="D238" s="3"/>
      <c r="E238" s="3"/>
      <c r="F238" s="3" t="s">
        <v>223</v>
      </c>
      <c r="G238" s="3" t="s">
        <v>222</v>
      </c>
      <c r="H238" s="4">
        <v>250000</v>
      </c>
      <c r="I238" s="4">
        <v>25000</v>
      </c>
      <c r="J238" s="4">
        <v>275000</v>
      </c>
      <c r="K238" s="4">
        <v>110</v>
      </c>
      <c r="L238" s="4"/>
    </row>
    <row r="239" spans="1:12" x14ac:dyDescent="0.25">
      <c r="D239" t="s">
        <v>221</v>
      </c>
      <c r="E239" t="s">
        <v>130</v>
      </c>
      <c r="F239" t="s">
        <v>130</v>
      </c>
      <c r="G239" t="s">
        <v>129</v>
      </c>
      <c r="H239" s="5">
        <v>250000</v>
      </c>
      <c r="I239" s="5">
        <v>25000</v>
      </c>
      <c r="J239" s="5">
        <v>275000</v>
      </c>
      <c r="K239" s="5">
        <v>110</v>
      </c>
      <c r="L239" s="5"/>
    </row>
    <row r="240" spans="1:12" x14ac:dyDescent="0.25">
      <c r="A240" s="3"/>
      <c r="B240" s="3"/>
      <c r="C240" s="3" t="s">
        <v>220</v>
      </c>
      <c r="D240" s="3"/>
      <c r="E240" s="3"/>
      <c r="F240" s="3" t="s">
        <v>220</v>
      </c>
      <c r="G240" s="3" t="s">
        <v>219</v>
      </c>
      <c r="H240" s="4">
        <v>180000</v>
      </c>
      <c r="I240" s="4">
        <v>70000</v>
      </c>
      <c r="J240" s="4">
        <v>250000</v>
      </c>
      <c r="K240" s="4">
        <v>138.88999999999999</v>
      </c>
      <c r="L240" s="4"/>
    </row>
    <row r="241" spans="1:12" x14ac:dyDescent="0.25">
      <c r="D241" t="s">
        <v>218</v>
      </c>
      <c r="E241" t="s">
        <v>130</v>
      </c>
      <c r="F241" t="s">
        <v>130</v>
      </c>
      <c r="G241" t="s">
        <v>129</v>
      </c>
      <c r="H241" s="5">
        <v>180000</v>
      </c>
      <c r="I241" s="5">
        <v>70000</v>
      </c>
      <c r="J241" s="5">
        <v>250000</v>
      </c>
      <c r="K241" s="5">
        <v>138.88999999999999</v>
      </c>
      <c r="L241" s="5"/>
    </row>
    <row r="242" spans="1:12" x14ac:dyDescent="0.25">
      <c r="A242" s="3"/>
      <c r="B242" s="3"/>
      <c r="C242" s="3" t="s">
        <v>217</v>
      </c>
      <c r="D242" s="3"/>
      <c r="E242" s="3"/>
      <c r="F242" s="3" t="s">
        <v>217</v>
      </c>
      <c r="G242" s="3" t="s">
        <v>216</v>
      </c>
      <c r="H242" s="4">
        <v>125000</v>
      </c>
      <c r="I242" s="4"/>
      <c r="J242" s="4">
        <v>125000</v>
      </c>
      <c r="K242" s="4">
        <v>100</v>
      </c>
      <c r="L242" s="4"/>
    </row>
    <row r="243" spans="1:12" x14ac:dyDescent="0.25">
      <c r="C243" t="s">
        <v>215</v>
      </c>
      <c r="F243" t="s">
        <v>215</v>
      </c>
      <c r="G243" t="s">
        <v>214</v>
      </c>
      <c r="H243" s="5">
        <v>15000</v>
      </c>
      <c r="I243" s="5"/>
      <c r="J243" s="5">
        <v>15000</v>
      </c>
      <c r="K243" s="5">
        <v>100</v>
      </c>
      <c r="L243" s="5"/>
    </row>
    <row r="244" spans="1:12" x14ac:dyDescent="0.25">
      <c r="A244" s="3"/>
      <c r="B244" s="3"/>
      <c r="C244" s="3"/>
      <c r="D244" s="3" t="s">
        <v>211</v>
      </c>
      <c r="E244" s="3" t="s">
        <v>113</v>
      </c>
      <c r="F244" s="3" t="s">
        <v>113</v>
      </c>
      <c r="G244" s="3" t="s">
        <v>112</v>
      </c>
      <c r="H244" s="4">
        <v>15000</v>
      </c>
      <c r="I244" s="4"/>
      <c r="J244" s="4">
        <v>15000</v>
      </c>
      <c r="K244" s="4">
        <v>100</v>
      </c>
      <c r="L244" s="4"/>
    </row>
    <row r="245" spans="1:12" x14ac:dyDescent="0.25">
      <c r="C245" t="s">
        <v>213</v>
      </c>
      <c r="F245" t="s">
        <v>213</v>
      </c>
      <c r="G245" t="s">
        <v>212</v>
      </c>
      <c r="H245" s="5">
        <v>110000</v>
      </c>
      <c r="I245" s="5"/>
      <c r="J245" s="5">
        <v>110000</v>
      </c>
      <c r="K245" s="5">
        <v>100</v>
      </c>
      <c r="L245" s="5"/>
    </row>
    <row r="246" spans="1:12" x14ac:dyDescent="0.25">
      <c r="A246" s="3"/>
      <c r="B246" s="3"/>
      <c r="C246" s="3"/>
      <c r="D246" s="3" t="s">
        <v>211</v>
      </c>
      <c r="E246" s="3" t="s">
        <v>130</v>
      </c>
      <c r="F246" s="3" t="s">
        <v>130</v>
      </c>
      <c r="G246" s="3" t="s">
        <v>129</v>
      </c>
      <c r="H246" s="4">
        <v>110000</v>
      </c>
      <c r="I246" s="4"/>
      <c r="J246" s="4">
        <v>110000</v>
      </c>
      <c r="K246" s="4">
        <v>100</v>
      </c>
      <c r="L246" s="4"/>
    </row>
    <row r="247" spans="1:12" x14ac:dyDescent="0.25">
      <c r="A247" t="s">
        <v>182</v>
      </c>
      <c r="B247" t="s">
        <v>210</v>
      </c>
      <c r="F247" t="s">
        <v>210</v>
      </c>
      <c r="G247" t="s">
        <v>209</v>
      </c>
      <c r="H247" s="5">
        <v>846200</v>
      </c>
      <c r="I247" s="5">
        <v>5990</v>
      </c>
      <c r="J247" s="5">
        <v>852190</v>
      </c>
      <c r="K247" s="5">
        <v>100.71</v>
      </c>
      <c r="L247" s="5"/>
    </row>
    <row r="248" spans="1:12" x14ac:dyDescent="0.25">
      <c r="A248" s="3"/>
      <c r="B248" s="3"/>
      <c r="C248" s="3" t="s">
        <v>208</v>
      </c>
      <c r="D248" s="3"/>
      <c r="E248" s="3"/>
      <c r="F248" s="3" t="s">
        <v>208</v>
      </c>
      <c r="G248" s="3" t="s">
        <v>207</v>
      </c>
      <c r="H248" s="4">
        <v>846200</v>
      </c>
      <c r="I248" s="4">
        <v>5990</v>
      </c>
      <c r="J248" s="4">
        <v>852190</v>
      </c>
      <c r="K248" s="4">
        <v>100.71</v>
      </c>
      <c r="L248" s="4"/>
    </row>
    <row r="249" spans="1:12" x14ac:dyDescent="0.25">
      <c r="C249" t="s">
        <v>206</v>
      </c>
      <c r="F249" t="s">
        <v>206</v>
      </c>
      <c r="G249" t="s">
        <v>205</v>
      </c>
      <c r="H249" s="5">
        <v>846200</v>
      </c>
      <c r="I249" s="5">
        <v>5990</v>
      </c>
      <c r="J249" s="5">
        <v>852190</v>
      </c>
      <c r="K249" s="5">
        <v>100.71</v>
      </c>
      <c r="L249" s="5"/>
    </row>
    <row r="250" spans="1:12" x14ac:dyDescent="0.25">
      <c r="A250" s="3"/>
      <c r="B250" s="3"/>
      <c r="C250" s="3"/>
      <c r="D250" s="3" t="s">
        <v>176</v>
      </c>
      <c r="E250" s="3" t="s">
        <v>162</v>
      </c>
      <c r="F250" s="3" t="s">
        <v>162</v>
      </c>
      <c r="G250" s="3" t="s">
        <v>161</v>
      </c>
      <c r="H250" s="4">
        <v>509800</v>
      </c>
      <c r="I250" s="4"/>
      <c r="J250" s="4">
        <v>509800</v>
      </c>
      <c r="K250" s="4">
        <v>100</v>
      </c>
      <c r="L250" s="4"/>
    </row>
    <row r="251" spans="1:12" x14ac:dyDescent="0.25">
      <c r="D251" t="s">
        <v>176</v>
      </c>
      <c r="E251" t="s">
        <v>113</v>
      </c>
      <c r="F251" t="s">
        <v>113</v>
      </c>
      <c r="G251" t="s">
        <v>112</v>
      </c>
      <c r="H251" s="5">
        <v>213150</v>
      </c>
      <c r="I251" s="5">
        <v>1890</v>
      </c>
      <c r="J251" s="5">
        <v>215040</v>
      </c>
      <c r="K251" s="5">
        <v>100.89</v>
      </c>
      <c r="L251" s="5"/>
    </row>
    <row r="252" spans="1:12" x14ac:dyDescent="0.25">
      <c r="A252" s="3"/>
      <c r="B252" s="3"/>
      <c r="C252" s="3"/>
      <c r="D252" s="3" t="s">
        <v>176</v>
      </c>
      <c r="E252" s="3" t="s">
        <v>185</v>
      </c>
      <c r="F252" s="3" t="s">
        <v>185</v>
      </c>
      <c r="G252" s="3" t="s">
        <v>184</v>
      </c>
      <c r="H252" s="4">
        <v>250</v>
      </c>
      <c r="I252" s="4"/>
      <c r="J252" s="4">
        <v>250</v>
      </c>
      <c r="K252" s="4">
        <v>100</v>
      </c>
      <c r="L252" s="4"/>
    </row>
    <row r="253" spans="1:12" x14ac:dyDescent="0.25">
      <c r="D253" t="s">
        <v>176</v>
      </c>
      <c r="E253" t="s">
        <v>144</v>
      </c>
      <c r="F253" t="s">
        <v>144</v>
      </c>
      <c r="G253" t="s">
        <v>143</v>
      </c>
      <c r="H253" s="5">
        <v>123000</v>
      </c>
      <c r="I253" s="5">
        <v>4100</v>
      </c>
      <c r="J253" s="5">
        <v>127100</v>
      </c>
      <c r="K253" s="5">
        <v>103.33</v>
      </c>
      <c r="L253" s="5"/>
    </row>
    <row r="254" spans="1:12" x14ac:dyDescent="0.25">
      <c r="A254" s="3" t="s">
        <v>182</v>
      </c>
      <c r="B254" s="3" t="s">
        <v>204</v>
      </c>
      <c r="C254" s="3"/>
      <c r="D254" s="3"/>
      <c r="E254" s="3"/>
      <c r="F254" s="3" t="s">
        <v>204</v>
      </c>
      <c r="G254" s="3" t="s">
        <v>203</v>
      </c>
      <c r="H254" s="4">
        <v>905000</v>
      </c>
      <c r="I254" s="4">
        <v>58980</v>
      </c>
      <c r="J254" s="4">
        <v>963980</v>
      </c>
      <c r="K254" s="4">
        <v>106.52</v>
      </c>
      <c r="L254" s="4"/>
    </row>
    <row r="255" spans="1:12" x14ac:dyDescent="0.25">
      <c r="C255" t="s">
        <v>202</v>
      </c>
      <c r="F255" t="s">
        <v>202</v>
      </c>
      <c r="G255" t="s">
        <v>201</v>
      </c>
      <c r="H255" s="5">
        <v>905000</v>
      </c>
      <c r="I255" s="5">
        <v>58980</v>
      </c>
      <c r="J255" s="5">
        <v>963980</v>
      </c>
      <c r="K255" s="5">
        <v>106.52</v>
      </c>
      <c r="L255" s="5"/>
    </row>
    <row r="256" spans="1:12" x14ac:dyDescent="0.25">
      <c r="A256" s="3"/>
      <c r="B256" s="3"/>
      <c r="C256" s="3" t="s">
        <v>200</v>
      </c>
      <c r="D256" s="3"/>
      <c r="E256" s="3"/>
      <c r="F256" s="3" t="s">
        <v>200</v>
      </c>
      <c r="G256" s="3" t="s">
        <v>199</v>
      </c>
      <c r="H256" s="4">
        <v>905000</v>
      </c>
      <c r="I256" s="4">
        <v>58980</v>
      </c>
      <c r="J256" s="4">
        <v>963980</v>
      </c>
      <c r="K256" s="4">
        <v>106.52</v>
      </c>
      <c r="L256" s="4"/>
    </row>
    <row r="257" spans="1:12" x14ac:dyDescent="0.25">
      <c r="D257" t="s">
        <v>176</v>
      </c>
      <c r="E257" t="s">
        <v>162</v>
      </c>
      <c r="F257" t="s">
        <v>162</v>
      </c>
      <c r="G257" t="s">
        <v>161</v>
      </c>
      <c r="H257" s="5">
        <v>668500</v>
      </c>
      <c r="I257" s="5">
        <v>17000</v>
      </c>
      <c r="J257" s="5">
        <v>685500</v>
      </c>
      <c r="K257" s="5">
        <v>102.54</v>
      </c>
      <c r="L257" s="5"/>
    </row>
    <row r="258" spans="1:12" x14ac:dyDescent="0.25">
      <c r="A258" s="3"/>
      <c r="B258" s="3"/>
      <c r="C258" s="3"/>
      <c r="D258" s="3" t="s">
        <v>176</v>
      </c>
      <c r="E258" s="3" t="s">
        <v>113</v>
      </c>
      <c r="F258" s="3" t="s">
        <v>113</v>
      </c>
      <c r="G258" s="3" t="s">
        <v>112</v>
      </c>
      <c r="H258" s="4">
        <v>179350</v>
      </c>
      <c r="I258" s="4">
        <v>11630</v>
      </c>
      <c r="J258" s="4">
        <v>190980</v>
      </c>
      <c r="K258" s="4">
        <v>106.48</v>
      </c>
      <c r="L258" s="4"/>
    </row>
    <row r="259" spans="1:12" x14ac:dyDescent="0.25">
      <c r="D259" t="s">
        <v>176</v>
      </c>
      <c r="E259" t="s">
        <v>185</v>
      </c>
      <c r="F259" t="s">
        <v>185</v>
      </c>
      <c r="G259" t="s">
        <v>184</v>
      </c>
      <c r="H259" s="5">
        <v>800</v>
      </c>
      <c r="I259" s="5"/>
      <c r="J259" s="5">
        <v>800</v>
      </c>
      <c r="K259" s="5">
        <v>100</v>
      </c>
      <c r="L259" s="5"/>
    </row>
    <row r="260" spans="1:12" x14ac:dyDescent="0.25">
      <c r="A260" s="3"/>
      <c r="B260" s="3"/>
      <c r="C260" s="3"/>
      <c r="D260" s="3" t="s">
        <v>176</v>
      </c>
      <c r="E260" s="3" t="s">
        <v>144</v>
      </c>
      <c r="F260" s="3" t="s">
        <v>144</v>
      </c>
      <c r="G260" s="3" t="s">
        <v>143</v>
      </c>
      <c r="H260" s="4">
        <v>56350</v>
      </c>
      <c r="I260" s="4">
        <v>30350</v>
      </c>
      <c r="J260" s="4">
        <v>86700</v>
      </c>
      <c r="K260" s="4">
        <v>153.86000000000001</v>
      </c>
      <c r="L260" s="4"/>
    </row>
    <row r="261" spans="1:12" x14ac:dyDescent="0.25">
      <c r="A261" t="s">
        <v>182</v>
      </c>
      <c r="B261" t="s">
        <v>198</v>
      </c>
      <c r="F261" t="s">
        <v>198</v>
      </c>
      <c r="G261" t="s">
        <v>197</v>
      </c>
      <c r="H261" s="5">
        <v>6041000</v>
      </c>
      <c r="I261" s="5">
        <v>104000</v>
      </c>
      <c r="J261" s="5">
        <v>6145000</v>
      </c>
      <c r="K261" s="5">
        <v>101.72</v>
      </c>
      <c r="L261" s="5"/>
    </row>
    <row r="262" spans="1:12" x14ac:dyDescent="0.25">
      <c r="A262" s="3"/>
      <c r="B262" s="3"/>
      <c r="C262" s="3" t="s">
        <v>196</v>
      </c>
      <c r="D262" s="3"/>
      <c r="E262" s="3"/>
      <c r="F262" s="3" t="s">
        <v>196</v>
      </c>
      <c r="G262" s="3" t="s">
        <v>195</v>
      </c>
      <c r="H262" s="4">
        <v>6041000</v>
      </c>
      <c r="I262" s="4">
        <v>104000</v>
      </c>
      <c r="J262" s="4">
        <v>6145000</v>
      </c>
      <c r="K262" s="4">
        <v>101.72</v>
      </c>
      <c r="L262" s="4"/>
    </row>
    <row r="263" spans="1:12" x14ac:dyDescent="0.25">
      <c r="C263" t="s">
        <v>194</v>
      </c>
      <c r="F263" t="s">
        <v>194</v>
      </c>
      <c r="G263" t="s">
        <v>193</v>
      </c>
      <c r="H263" s="5">
        <v>6041000</v>
      </c>
      <c r="I263" s="5">
        <v>104000</v>
      </c>
      <c r="J263" s="5">
        <v>6145000</v>
      </c>
      <c r="K263" s="5">
        <v>101.72</v>
      </c>
      <c r="L263" s="5"/>
    </row>
    <row r="264" spans="1:12" x14ac:dyDescent="0.25">
      <c r="A264" s="3"/>
      <c r="B264" s="3"/>
      <c r="C264" s="3"/>
      <c r="D264" s="3" t="s">
        <v>192</v>
      </c>
      <c r="E264" s="3" t="s">
        <v>162</v>
      </c>
      <c r="F264" s="3" t="s">
        <v>162</v>
      </c>
      <c r="G264" s="3" t="s">
        <v>161</v>
      </c>
      <c r="H264" s="4">
        <v>4827500</v>
      </c>
      <c r="I264" s="4"/>
      <c r="J264" s="4">
        <v>4827500</v>
      </c>
      <c r="K264" s="4">
        <v>100</v>
      </c>
      <c r="L264" s="4"/>
    </row>
    <row r="265" spans="1:12" x14ac:dyDescent="0.25">
      <c r="D265" t="s">
        <v>192</v>
      </c>
      <c r="E265" t="s">
        <v>113</v>
      </c>
      <c r="F265" t="s">
        <v>113</v>
      </c>
      <c r="G265" t="s">
        <v>112</v>
      </c>
      <c r="H265" s="5">
        <v>1084500</v>
      </c>
      <c r="I265" s="5">
        <v>54000</v>
      </c>
      <c r="J265" s="5">
        <v>1138500</v>
      </c>
      <c r="K265" s="5">
        <v>104.98</v>
      </c>
      <c r="L265" s="5"/>
    </row>
    <row r="266" spans="1:12" x14ac:dyDescent="0.25">
      <c r="A266" s="3"/>
      <c r="B266" s="3"/>
      <c r="C266" s="3"/>
      <c r="D266" s="3" t="s">
        <v>192</v>
      </c>
      <c r="E266" s="3" t="s">
        <v>144</v>
      </c>
      <c r="F266" s="3" t="s">
        <v>144</v>
      </c>
      <c r="G266" s="3" t="s">
        <v>143</v>
      </c>
      <c r="H266" s="4">
        <v>129000</v>
      </c>
      <c r="I266" s="4">
        <v>50000</v>
      </c>
      <c r="J266" s="4">
        <v>179000</v>
      </c>
      <c r="K266" s="4">
        <v>138.76</v>
      </c>
      <c r="L266" s="4"/>
    </row>
    <row r="267" spans="1:12" x14ac:dyDescent="0.25">
      <c r="A267" t="s">
        <v>182</v>
      </c>
      <c r="B267" t="s">
        <v>191</v>
      </c>
      <c r="F267" t="s">
        <v>191</v>
      </c>
      <c r="G267" t="s">
        <v>190</v>
      </c>
      <c r="H267" s="5">
        <v>482905</v>
      </c>
      <c r="I267" s="5">
        <v>8170</v>
      </c>
      <c r="J267" s="5">
        <v>491075</v>
      </c>
      <c r="K267" s="5">
        <v>101.69</v>
      </c>
      <c r="L267" s="5"/>
    </row>
    <row r="268" spans="1:12" x14ac:dyDescent="0.25">
      <c r="A268" s="3"/>
      <c r="B268" s="3"/>
      <c r="C268" s="3" t="s">
        <v>189</v>
      </c>
      <c r="D268" s="3"/>
      <c r="E268" s="3"/>
      <c r="F268" s="3" t="s">
        <v>189</v>
      </c>
      <c r="G268" s="3" t="s">
        <v>188</v>
      </c>
      <c r="H268" s="4">
        <v>482905</v>
      </c>
      <c r="I268" s="4">
        <v>8170</v>
      </c>
      <c r="J268" s="4">
        <v>491075</v>
      </c>
      <c r="K268" s="4">
        <v>101.69</v>
      </c>
      <c r="L268" s="4"/>
    </row>
    <row r="269" spans="1:12" x14ac:dyDescent="0.25">
      <c r="C269" t="s">
        <v>187</v>
      </c>
      <c r="F269" t="s">
        <v>187</v>
      </c>
      <c r="G269" t="s">
        <v>186</v>
      </c>
      <c r="H269" s="5">
        <v>482905</v>
      </c>
      <c r="I269" s="5">
        <v>8170</v>
      </c>
      <c r="J269" s="5">
        <v>491075</v>
      </c>
      <c r="K269" s="5">
        <v>101.69</v>
      </c>
      <c r="L269" s="5"/>
    </row>
    <row r="270" spans="1:12" x14ac:dyDescent="0.25">
      <c r="A270" s="3"/>
      <c r="B270" s="3"/>
      <c r="C270" s="3"/>
      <c r="D270" s="3" t="s">
        <v>183</v>
      </c>
      <c r="E270" s="3" t="s">
        <v>162</v>
      </c>
      <c r="F270" s="3" t="s">
        <v>162</v>
      </c>
      <c r="G270" s="3" t="s">
        <v>161</v>
      </c>
      <c r="H270" s="4">
        <v>369300</v>
      </c>
      <c r="I270" s="4">
        <v>500</v>
      </c>
      <c r="J270" s="4">
        <v>369800</v>
      </c>
      <c r="K270" s="4">
        <v>100.14</v>
      </c>
      <c r="L270" s="4"/>
    </row>
    <row r="271" spans="1:12" x14ac:dyDescent="0.25">
      <c r="D271" t="s">
        <v>183</v>
      </c>
      <c r="E271" t="s">
        <v>113</v>
      </c>
      <c r="F271" t="s">
        <v>113</v>
      </c>
      <c r="G271" t="s">
        <v>112</v>
      </c>
      <c r="H271" s="5">
        <v>111305</v>
      </c>
      <c r="I271" s="5">
        <v>7020</v>
      </c>
      <c r="J271" s="5">
        <v>118325</v>
      </c>
      <c r="K271" s="5">
        <v>106.31</v>
      </c>
      <c r="L271" s="5"/>
    </row>
    <row r="272" spans="1:12" x14ac:dyDescent="0.25">
      <c r="A272" s="3"/>
      <c r="B272" s="3"/>
      <c r="C272" s="3"/>
      <c r="D272" s="3" t="s">
        <v>183</v>
      </c>
      <c r="E272" s="3" t="s">
        <v>185</v>
      </c>
      <c r="F272" s="3" t="s">
        <v>185</v>
      </c>
      <c r="G272" s="3" t="s">
        <v>184</v>
      </c>
      <c r="H272" s="4">
        <v>300</v>
      </c>
      <c r="I272" s="4"/>
      <c r="J272" s="4">
        <v>300</v>
      </c>
      <c r="K272" s="4">
        <v>100</v>
      </c>
      <c r="L272" s="4"/>
    </row>
    <row r="273" spans="1:12" x14ac:dyDescent="0.25">
      <c r="D273" t="s">
        <v>183</v>
      </c>
      <c r="E273" t="s">
        <v>144</v>
      </c>
      <c r="F273" t="s">
        <v>144</v>
      </c>
      <c r="G273" t="s">
        <v>143</v>
      </c>
      <c r="H273" s="5">
        <v>2000</v>
      </c>
      <c r="I273" s="5">
        <v>650</v>
      </c>
      <c r="J273" s="5">
        <v>2650</v>
      </c>
      <c r="K273" s="5">
        <v>132.5</v>
      </c>
      <c r="L273" s="5"/>
    </row>
    <row r="274" spans="1:12" x14ac:dyDescent="0.25">
      <c r="A274" s="3" t="s">
        <v>182</v>
      </c>
      <c r="B274" s="3" t="s">
        <v>181</v>
      </c>
      <c r="C274" s="3"/>
      <c r="D274" s="3"/>
      <c r="E274" s="3"/>
      <c r="F274" s="3" t="s">
        <v>181</v>
      </c>
      <c r="G274" s="3" t="s">
        <v>177</v>
      </c>
      <c r="H274" s="4">
        <v>30000</v>
      </c>
      <c r="I274" s="4"/>
      <c r="J274" s="4">
        <v>30000</v>
      </c>
      <c r="K274" s="4">
        <v>100</v>
      </c>
      <c r="L274" s="4"/>
    </row>
    <row r="275" spans="1:12" x14ac:dyDescent="0.25">
      <c r="C275" t="s">
        <v>180</v>
      </c>
      <c r="F275" t="s">
        <v>180</v>
      </c>
      <c r="G275" t="s">
        <v>179</v>
      </c>
      <c r="H275" s="5">
        <v>30000</v>
      </c>
      <c r="I275" s="5"/>
      <c r="J275" s="5">
        <v>30000</v>
      </c>
      <c r="K275" s="5">
        <v>100</v>
      </c>
      <c r="L275" s="5"/>
    </row>
    <row r="276" spans="1:12" x14ac:dyDescent="0.25">
      <c r="A276" s="3"/>
      <c r="B276" s="3"/>
      <c r="C276" s="3" t="s">
        <v>178</v>
      </c>
      <c r="D276" s="3"/>
      <c r="E276" s="3"/>
      <c r="F276" s="3" t="s">
        <v>178</v>
      </c>
      <c r="G276" s="3" t="s">
        <v>177</v>
      </c>
      <c r="H276" s="4">
        <v>30000</v>
      </c>
      <c r="I276" s="4"/>
      <c r="J276" s="4">
        <v>30000</v>
      </c>
      <c r="K276" s="4">
        <v>100</v>
      </c>
      <c r="L276" s="4"/>
    </row>
    <row r="277" spans="1:12" x14ac:dyDescent="0.25">
      <c r="D277" t="s">
        <v>176</v>
      </c>
      <c r="E277" t="s">
        <v>162</v>
      </c>
      <c r="F277" t="s">
        <v>162</v>
      </c>
      <c r="G277" t="s">
        <v>161</v>
      </c>
      <c r="H277" s="5">
        <v>17000</v>
      </c>
      <c r="I277" s="5"/>
      <c r="J277" s="5">
        <v>17000</v>
      </c>
      <c r="K277" s="5">
        <v>100</v>
      </c>
      <c r="L277" s="5"/>
    </row>
    <row r="278" spans="1:12" x14ac:dyDescent="0.25">
      <c r="A278" s="3"/>
      <c r="B278" s="3"/>
      <c r="C278" s="3"/>
      <c r="D278" s="3" t="s">
        <v>176</v>
      </c>
      <c r="E278" s="3" t="s">
        <v>113</v>
      </c>
      <c r="F278" s="3" t="s">
        <v>113</v>
      </c>
      <c r="G278" s="3" t="s">
        <v>112</v>
      </c>
      <c r="H278" s="4">
        <v>13000</v>
      </c>
      <c r="I278" s="4"/>
      <c r="J278" s="4">
        <v>13000</v>
      </c>
      <c r="K278" s="4">
        <v>100</v>
      </c>
      <c r="L278" s="4"/>
    </row>
    <row r="279" spans="1:12" x14ac:dyDescent="0.25">
      <c r="A279" t="s">
        <v>175</v>
      </c>
      <c r="F279" t="s">
        <v>175</v>
      </c>
      <c r="G279" t="s">
        <v>173</v>
      </c>
      <c r="H279" s="5">
        <v>4266700</v>
      </c>
      <c r="I279" s="5"/>
      <c r="J279" s="5">
        <v>4266700</v>
      </c>
      <c r="K279" s="5">
        <v>100</v>
      </c>
      <c r="L279" s="5"/>
    </row>
    <row r="280" spans="1:12" x14ac:dyDescent="0.25">
      <c r="A280" s="3" t="s">
        <v>175</v>
      </c>
      <c r="B280" s="3" t="s">
        <v>174</v>
      </c>
      <c r="C280" s="3"/>
      <c r="D280" s="3"/>
      <c r="E280" s="3"/>
      <c r="F280" s="3" t="s">
        <v>174</v>
      </c>
      <c r="G280" s="3" t="s">
        <v>173</v>
      </c>
      <c r="H280" s="4">
        <v>4266700</v>
      </c>
      <c r="I280" s="4"/>
      <c r="J280" s="4">
        <v>4266700</v>
      </c>
      <c r="K280" s="4">
        <v>100</v>
      </c>
      <c r="L280" s="4"/>
    </row>
    <row r="281" spans="1:12" x14ac:dyDescent="0.25">
      <c r="C281" t="s">
        <v>172</v>
      </c>
      <c r="F281" t="s">
        <v>172</v>
      </c>
      <c r="G281" t="s">
        <v>171</v>
      </c>
      <c r="H281" s="5">
        <v>4266700</v>
      </c>
      <c r="I281" s="5"/>
      <c r="J281" s="5">
        <v>4266700</v>
      </c>
      <c r="K281" s="5">
        <v>100</v>
      </c>
      <c r="L281" s="5"/>
    </row>
    <row r="282" spans="1:12" x14ac:dyDescent="0.25">
      <c r="A282" s="3"/>
      <c r="B282" s="3"/>
      <c r="C282" s="3" t="s">
        <v>170</v>
      </c>
      <c r="D282" s="3"/>
      <c r="E282" s="3"/>
      <c r="F282" s="3" t="s">
        <v>170</v>
      </c>
      <c r="G282" s="3" t="s">
        <v>169</v>
      </c>
      <c r="H282" s="4">
        <v>60000</v>
      </c>
      <c r="I282" s="4"/>
      <c r="J282" s="4">
        <v>60000</v>
      </c>
      <c r="K282" s="4">
        <v>100</v>
      </c>
      <c r="L282" s="4"/>
    </row>
    <row r="283" spans="1:12" x14ac:dyDescent="0.25">
      <c r="D283" t="s">
        <v>111</v>
      </c>
      <c r="E283" t="s">
        <v>113</v>
      </c>
      <c r="F283" t="s">
        <v>113</v>
      </c>
      <c r="G283" t="s">
        <v>112</v>
      </c>
      <c r="H283" s="5">
        <v>50000</v>
      </c>
      <c r="I283" s="5"/>
      <c r="J283" s="5">
        <v>50000</v>
      </c>
      <c r="K283" s="5">
        <v>100</v>
      </c>
      <c r="L283" s="5"/>
    </row>
    <row r="284" spans="1:12" x14ac:dyDescent="0.25">
      <c r="A284" s="3"/>
      <c r="B284" s="3"/>
      <c r="C284" s="3"/>
      <c r="D284" s="3" t="s">
        <v>111</v>
      </c>
      <c r="E284" s="3" t="s">
        <v>144</v>
      </c>
      <c r="F284" s="3" t="s">
        <v>144</v>
      </c>
      <c r="G284" s="3" t="s">
        <v>143</v>
      </c>
      <c r="H284" s="4">
        <v>10000</v>
      </c>
      <c r="I284" s="4"/>
      <c r="J284" s="4">
        <v>10000</v>
      </c>
      <c r="K284" s="4">
        <v>100</v>
      </c>
      <c r="L284" s="4"/>
    </row>
    <row r="285" spans="1:12" x14ac:dyDescent="0.25">
      <c r="C285" t="s">
        <v>168</v>
      </c>
      <c r="F285" t="s">
        <v>168</v>
      </c>
      <c r="G285" t="s">
        <v>167</v>
      </c>
      <c r="H285" s="5">
        <v>345000</v>
      </c>
      <c r="I285" s="5"/>
      <c r="J285" s="5">
        <v>345000</v>
      </c>
      <c r="K285" s="5">
        <v>100</v>
      </c>
      <c r="L285" s="5"/>
    </row>
    <row r="286" spans="1:12" x14ac:dyDescent="0.25">
      <c r="A286" s="3"/>
      <c r="B286" s="3"/>
      <c r="C286" s="3"/>
      <c r="D286" s="3" t="s">
        <v>111</v>
      </c>
      <c r="E286" s="3" t="s">
        <v>113</v>
      </c>
      <c r="F286" s="3" t="s">
        <v>113</v>
      </c>
      <c r="G286" s="3" t="s">
        <v>112</v>
      </c>
      <c r="H286" s="4">
        <v>281000</v>
      </c>
      <c r="I286" s="4"/>
      <c r="J286" s="4">
        <v>281000</v>
      </c>
      <c r="K286" s="4">
        <v>100</v>
      </c>
      <c r="L286" s="4"/>
    </row>
    <row r="287" spans="1:12" x14ac:dyDescent="0.25">
      <c r="D287" t="s">
        <v>111</v>
      </c>
      <c r="E287" t="s">
        <v>144</v>
      </c>
      <c r="F287" t="s">
        <v>144</v>
      </c>
      <c r="G287" t="s">
        <v>143</v>
      </c>
      <c r="H287" s="5">
        <v>64000</v>
      </c>
      <c r="I287" s="5"/>
      <c r="J287" s="5">
        <v>64000</v>
      </c>
      <c r="K287" s="5">
        <v>100</v>
      </c>
      <c r="L287" s="5"/>
    </row>
    <row r="288" spans="1:12" x14ac:dyDescent="0.25">
      <c r="A288" s="3"/>
      <c r="B288" s="3"/>
      <c r="C288" s="3" t="s">
        <v>166</v>
      </c>
      <c r="D288" s="3"/>
      <c r="E288" s="3"/>
      <c r="F288" s="3" t="s">
        <v>166</v>
      </c>
      <c r="G288" s="3" t="s">
        <v>165</v>
      </c>
      <c r="H288" s="4">
        <v>388500</v>
      </c>
      <c r="I288" s="4"/>
      <c r="J288" s="4">
        <v>388500</v>
      </c>
      <c r="K288" s="4">
        <v>100</v>
      </c>
      <c r="L288" s="4"/>
    </row>
    <row r="289" spans="1:12" x14ac:dyDescent="0.25">
      <c r="D289" t="s">
        <v>111</v>
      </c>
      <c r="E289" t="s">
        <v>113</v>
      </c>
      <c r="F289" t="s">
        <v>113</v>
      </c>
      <c r="G289" t="s">
        <v>112</v>
      </c>
      <c r="H289" s="5">
        <v>388500</v>
      </c>
      <c r="I289" s="5"/>
      <c r="J289" s="5">
        <v>388500</v>
      </c>
      <c r="K289" s="5">
        <v>100</v>
      </c>
      <c r="L289" s="5"/>
    </row>
    <row r="290" spans="1:12" x14ac:dyDescent="0.25">
      <c r="A290" s="3"/>
      <c r="B290" s="3"/>
      <c r="C290" s="3" t="s">
        <v>164</v>
      </c>
      <c r="D290" s="3"/>
      <c r="E290" s="3"/>
      <c r="F290" s="3" t="s">
        <v>164</v>
      </c>
      <c r="G290" s="3" t="s">
        <v>163</v>
      </c>
      <c r="H290" s="4">
        <v>1922700</v>
      </c>
      <c r="I290" s="4"/>
      <c r="J290" s="4">
        <v>1922700</v>
      </c>
      <c r="K290" s="4">
        <v>100</v>
      </c>
      <c r="L290" s="4"/>
    </row>
    <row r="291" spans="1:12" x14ac:dyDescent="0.25">
      <c r="D291" t="s">
        <v>111</v>
      </c>
      <c r="E291" t="s">
        <v>162</v>
      </c>
      <c r="F291" t="s">
        <v>162</v>
      </c>
      <c r="G291" t="s">
        <v>161</v>
      </c>
      <c r="H291" s="5">
        <v>1703000</v>
      </c>
      <c r="I291" s="5"/>
      <c r="J291" s="5">
        <v>1703000</v>
      </c>
      <c r="K291" s="5">
        <v>100</v>
      </c>
      <c r="L291" s="5"/>
    </row>
    <row r="292" spans="1:12" x14ac:dyDescent="0.25">
      <c r="A292" s="3"/>
      <c r="B292" s="3"/>
      <c r="C292" s="3"/>
      <c r="D292" s="3" t="s">
        <v>111</v>
      </c>
      <c r="E292" s="3" t="s">
        <v>113</v>
      </c>
      <c r="F292" s="3" t="s">
        <v>113</v>
      </c>
      <c r="G292" s="3" t="s">
        <v>112</v>
      </c>
      <c r="H292" s="4">
        <v>179700</v>
      </c>
      <c r="I292" s="4"/>
      <c r="J292" s="4">
        <v>179700</v>
      </c>
      <c r="K292" s="4">
        <v>100</v>
      </c>
      <c r="L292" s="4"/>
    </row>
    <row r="293" spans="1:12" x14ac:dyDescent="0.25">
      <c r="D293" t="s">
        <v>111</v>
      </c>
      <c r="E293" t="s">
        <v>144</v>
      </c>
      <c r="F293" t="s">
        <v>144</v>
      </c>
      <c r="G293" t="s">
        <v>143</v>
      </c>
      <c r="H293" s="5">
        <v>40000</v>
      </c>
      <c r="I293" s="5"/>
      <c r="J293" s="5">
        <v>40000</v>
      </c>
      <c r="K293" s="5">
        <v>100</v>
      </c>
      <c r="L293" s="5"/>
    </row>
    <row r="294" spans="1:12" x14ac:dyDescent="0.25">
      <c r="A294" s="3"/>
      <c r="B294" s="3"/>
      <c r="C294" s="3" t="s">
        <v>160</v>
      </c>
      <c r="D294" s="3"/>
      <c r="E294" s="3"/>
      <c r="F294" s="3" t="s">
        <v>160</v>
      </c>
      <c r="G294" s="3" t="s">
        <v>159</v>
      </c>
      <c r="H294" s="4">
        <v>155800</v>
      </c>
      <c r="I294" s="4"/>
      <c r="J294" s="4">
        <v>155800</v>
      </c>
      <c r="K294" s="4">
        <v>100</v>
      </c>
      <c r="L294" s="4"/>
    </row>
    <row r="295" spans="1:12" x14ac:dyDescent="0.25">
      <c r="D295" t="s">
        <v>111</v>
      </c>
      <c r="E295" t="s">
        <v>113</v>
      </c>
      <c r="F295" t="s">
        <v>113</v>
      </c>
      <c r="G295" t="s">
        <v>112</v>
      </c>
      <c r="H295" s="5">
        <v>149800</v>
      </c>
      <c r="I295" s="5"/>
      <c r="J295" s="5">
        <v>149800</v>
      </c>
      <c r="K295" s="5">
        <v>100</v>
      </c>
      <c r="L295" s="5"/>
    </row>
    <row r="296" spans="1:12" x14ac:dyDescent="0.25">
      <c r="A296" s="3"/>
      <c r="B296" s="3"/>
      <c r="C296" s="3"/>
      <c r="D296" s="3" t="s">
        <v>111</v>
      </c>
      <c r="E296" s="3" t="s">
        <v>144</v>
      </c>
      <c r="F296" s="3" t="s">
        <v>144</v>
      </c>
      <c r="G296" s="3" t="s">
        <v>143</v>
      </c>
      <c r="H296" s="4">
        <v>6000</v>
      </c>
      <c r="I296" s="4"/>
      <c r="J296" s="4">
        <v>6000</v>
      </c>
      <c r="K296" s="4">
        <v>100</v>
      </c>
      <c r="L296" s="4"/>
    </row>
    <row r="297" spans="1:12" x14ac:dyDescent="0.25">
      <c r="C297" t="s">
        <v>158</v>
      </c>
      <c r="F297" t="s">
        <v>158</v>
      </c>
      <c r="G297" t="s">
        <v>157</v>
      </c>
      <c r="H297" s="5">
        <v>463700</v>
      </c>
      <c r="I297" s="5"/>
      <c r="J297" s="5">
        <v>463700</v>
      </c>
      <c r="K297" s="5">
        <v>100</v>
      </c>
      <c r="L297" s="5"/>
    </row>
    <row r="298" spans="1:12" x14ac:dyDescent="0.25">
      <c r="A298" s="3"/>
      <c r="B298" s="3"/>
      <c r="C298" s="3"/>
      <c r="D298" s="3" t="s">
        <v>111</v>
      </c>
      <c r="E298" s="3" t="s">
        <v>113</v>
      </c>
      <c r="F298" s="3" t="s">
        <v>113</v>
      </c>
      <c r="G298" s="3" t="s">
        <v>112</v>
      </c>
      <c r="H298" s="4">
        <v>448700</v>
      </c>
      <c r="I298" s="4"/>
      <c r="J298" s="4">
        <v>448700</v>
      </c>
      <c r="K298" s="4">
        <v>100</v>
      </c>
      <c r="L298" s="4"/>
    </row>
    <row r="299" spans="1:12" x14ac:dyDescent="0.25">
      <c r="D299" t="s">
        <v>111</v>
      </c>
      <c r="E299" t="s">
        <v>144</v>
      </c>
      <c r="F299" t="s">
        <v>144</v>
      </c>
      <c r="G299" t="s">
        <v>143</v>
      </c>
      <c r="H299" s="5">
        <v>15000</v>
      </c>
      <c r="I299" s="5"/>
      <c r="J299" s="5">
        <v>15000</v>
      </c>
      <c r="K299" s="5">
        <v>100</v>
      </c>
      <c r="L299" s="5"/>
    </row>
    <row r="300" spans="1:12" x14ac:dyDescent="0.25">
      <c r="A300" s="3"/>
      <c r="B300" s="3"/>
      <c r="C300" s="3" t="s">
        <v>156</v>
      </c>
      <c r="D300" s="3"/>
      <c r="E300" s="3"/>
      <c r="F300" s="3" t="s">
        <v>156</v>
      </c>
      <c r="G300" s="3" t="s">
        <v>155</v>
      </c>
      <c r="H300" s="4">
        <v>72000</v>
      </c>
      <c r="I300" s="4"/>
      <c r="J300" s="4">
        <v>72000</v>
      </c>
      <c r="K300" s="4">
        <v>100</v>
      </c>
      <c r="L300" s="4"/>
    </row>
    <row r="301" spans="1:12" x14ac:dyDescent="0.25">
      <c r="D301" t="s">
        <v>111</v>
      </c>
      <c r="E301" t="s">
        <v>113</v>
      </c>
      <c r="F301" t="s">
        <v>113</v>
      </c>
      <c r="G301" t="s">
        <v>112</v>
      </c>
      <c r="H301" s="5">
        <v>70000</v>
      </c>
      <c r="I301" s="5"/>
      <c r="J301" s="5">
        <v>70000</v>
      </c>
      <c r="K301" s="5">
        <v>100</v>
      </c>
      <c r="L301" s="5"/>
    </row>
    <row r="302" spans="1:12" x14ac:dyDescent="0.25">
      <c r="A302" s="3"/>
      <c r="B302" s="3"/>
      <c r="C302" s="3"/>
      <c r="D302" s="3" t="s">
        <v>111</v>
      </c>
      <c r="E302" s="3" t="s">
        <v>144</v>
      </c>
      <c r="F302" s="3" t="s">
        <v>144</v>
      </c>
      <c r="G302" s="3" t="s">
        <v>143</v>
      </c>
      <c r="H302" s="4">
        <v>2000</v>
      </c>
      <c r="I302" s="4"/>
      <c r="J302" s="4">
        <v>2000</v>
      </c>
      <c r="K302" s="4">
        <v>100</v>
      </c>
      <c r="L302" s="4"/>
    </row>
    <row r="303" spans="1:12" x14ac:dyDescent="0.25">
      <c r="C303" t="s">
        <v>154</v>
      </c>
      <c r="F303" t="s">
        <v>154</v>
      </c>
      <c r="G303" t="s">
        <v>153</v>
      </c>
      <c r="H303" s="5">
        <v>598000</v>
      </c>
      <c r="I303" s="5"/>
      <c r="J303" s="5">
        <v>598000</v>
      </c>
      <c r="K303" s="5">
        <v>100</v>
      </c>
      <c r="L303" s="5"/>
    </row>
    <row r="304" spans="1:12" x14ac:dyDescent="0.25">
      <c r="A304" s="3"/>
      <c r="B304" s="3"/>
      <c r="C304" s="3"/>
      <c r="D304" s="3" t="s">
        <v>111</v>
      </c>
      <c r="E304" s="3" t="s">
        <v>113</v>
      </c>
      <c r="F304" s="3" t="s">
        <v>113</v>
      </c>
      <c r="G304" s="3" t="s">
        <v>112</v>
      </c>
      <c r="H304" s="4">
        <v>553000</v>
      </c>
      <c r="I304" s="4"/>
      <c r="J304" s="4">
        <v>553000</v>
      </c>
      <c r="K304" s="4">
        <v>100</v>
      </c>
      <c r="L304" s="4"/>
    </row>
    <row r="305" spans="1:12" x14ac:dyDescent="0.25">
      <c r="D305" t="s">
        <v>111</v>
      </c>
      <c r="E305" t="s">
        <v>144</v>
      </c>
      <c r="F305" t="s">
        <v>144</v>
      </c>
      <c r="G305" t="s">
        <v>143</v>
      </c>
      <c r="H305" s="5">
        <v>45000</v>
      </c>
      <c r="I305" s="5"/>
      <c r="J305" s="5">
        <v>45000</v>
      </c>
      <c r="K305" s="5">
        <v>100</v>
      </c>
      <c r="L305" s="5"/>
    </row>
    <row r="306" spans="1:12" x14ac:dyDescent="0.25">
      <c r="A306" s="3"/>
      <c r="B306" s="3"/>
      <c r="C306" s="3" t="s">
        <v>152</v>
      </c>
      <c r="D306" s="3"/>
      <c r="E306" s="3"/>
      <c r="F306" s="3" t="s">
        <v>152</v>
      </c>
      <c r="G306" s="3" t="s">
        <v>151</v>
      </c>
      <c r="H306" s="4">
        <v>261000</v>
      </c>
      <c r="I306" s="4"/>
      <c r="J306" s="4">
        <v>261000</v>
      </c>
      <c r="K306" s="4">
        <v>100</v>
      </c>
      <c r="L306" s="4"/>
    </row>
    <row r="307" spans="1:12" x14ac:dyDescent="0.25">
      <c r="D307" t="s">
        <v>111</v>
      </c>
      <c r="E307" t="s">
        <v>113</v>
      </c>
      <c r="F307" t="s">
        <v>113</v>
      </c>
      <c r="G307" t="s">
        <v>112</v>
      </c>
      <c r="H307" s="5">
        <v>261000</v>
      </c>
      <c r="I307" s="5"/>
      <c r="J307" s="5">
        <v>261000</v>
      </c>
      <c r="K307" s="5">
        <v>100</v>
      </c>
      <c r="L307" s="5"/>
    </row>
    <row r="308" spans="1:12" x14ac:dyDescent="0.25">
      <c r="A308" s="3" t="s">
        <v>142</v>
      </c>
      <c r="B308" s="3"/>
      <c r="C308" s="3"/>
      <c r="D308" s="3"/>
      <c r="E308" s="3"/>
      <c r="F308" s="3" t="s">
        <v>142</v>
      </c>
      <c r="G308" s="3" t="s">
        <v>150</v>
      </c>
      <c r="H308" s="4">
        <v>1464525</v>
      </c>
      <c r="I308" s="4">
        <v>938835</v>
      </c>
      <c r="J308" s="4">
        <v>2403360</v>
      </c>
      <c r="K308" s="4">
        <v>164.11</v>
      </c>
      <c r="L308" s="4"/>
    </row>
    <row r="309" spans="1:12" x14ac:dyDescent="0.25">
      <c r="A309" t="s">
        <v>142</v>
      </c>
      <c r="B309" t="s">
        <v>149</v>
      </c>
      <c r="F309" t="s">
        <v>149</v>
      </c>
      <c r="G309" t="s">
        <v>148</v>
      </c>
      <c r="H309" s="5">
        <v>150625</v>
      </c>
      <c r="I309" s="5">
        <v>21125</v>
      </c>
      <c r="J309" s="5">
        <v>171750</v>
      </c>
      <c r="K309" s="5">
        <v>114.02</v>
      </c>
      <c r="L309" s="5"/>
    </row>
    <row r="310" spans="1:12" x14ac:dyDescent="0.25">
      <c r="A310" s="3"/>
      <c r="B310" s="3"/>
      <c r="C310" s="3" t="s">
        <v>147</v>
      </c>
      <c r="D310" s="3"/>
      <c r="E310" s="3"/>
      <c r="F310" s="3" t="s">
        <v>147</v>
      </c>
      <c r="G310" s="3" t="s">
        <v>124</v>
      </c>
      <c r="H310" s="4">
        <v>150625</v>
      </c>
      <c r="I310" s="4">
        <v>21125</v>
      </c>
      <c r="J310" s="4">
        <v>171750</v>
      </c>
      <c r="K310" s="4">
        <v>114.02</v>
      </c>
      <c r="L310" s="4"/>
    </row>
    <row r="311" spans="1:12" x14ac:dyDescent="0.25">
      <c r="C311" t="s">
        <v>146</v>
      </c>
      <c r="F311" t="s">
        <v>146</v>
      </c>
      <c r="G311" t="s">
        <v>145</v>
      </c>
      <c r="H311" s="5">
        <v>150625</v>
      </c>
      <c r="I311" s="5">
        <v>21125</v>
      </c>
      <c r="J311" s="5">
        <v>171750</v>
      </c>
      <c r="K311" s="5">
        <v>114.02</v>
      </c>
      <c r="L311" s="5"/>
    </row>
    <row r="312" spans="1:12" x14ac:dyDescent="0.25">
      <c r="A312" s="3"/>
      <c r="B312" s="3"/>
      <c r="C312" s="3"/>
      <c r="D312" s="3" t="s">
        <v>116</v>
      </c>
      <c r="E312" s="3" t="s">
        <v>113</v>
      </c>
      <c r="F312" s="3" t="s">
        <v>113</v>
      </c>
      <c r="G312" s="3" t="s">
        <v>112</v>
      </c>
      <c r="H312" s="4">
        <v>50625</v>
      </c>
      <c r="I312" s="4">
        <v>21125</v>
      </c>
      <c r="J312" s="4">
        <v>71750</v>
      </c>
      <c r="K312" s="4">
        <v>141.72999999999999</v>
      </c>
      <c r="L312" s="4"/>
    </row>
    <row r="313" spans="1:12" x14ac:dyDescent="0.25">
      <c r="D313" t="s">
        <v>116</v>
      </c>
      <c r="E313" t="s">
        <v>144</v>
      </c>
      <c r="F313" t="s">
        <v>144</v>
      </c>
      <c r="G313" t="s">
        <v>143</v>
      </c>
      <c r="H313" s="5">
        <v>100000</v>
      </c>
      <c r="I313" s="5"/>
      <c r="J313" s="5">
        <v>100000</v>
      </c>
      <c r="K313" s="5">
        <v>100</v>
      </c>
      <c r="L313" s="5"/>
    </row>
    <row r="314" spans="1:12" x14ac:dyDescent="0.25">
      <c r="A314" s="3" t="s">
        <v>142</v>
      </c>
      <c r="B314" s="3" t="s">
        <v>141</v>
      </c>
      <c r="C314" s="3"/>
      <c r="D314" s="3"/>
      <c r="E314" s="3"/>
      <c r="F314" s="3" t="s">
        <v>141</v>
      </c>
      <c r="G314" s="3" t="s">
        <v>140</v>
      </c>
      <c r="H314" s="4">
        <v>1313900</v>
      </c>
      <c r="I314" s="4">
        <v>917710</v>
      </c>
      <c r="J314" s="4">
        <v>2231610</v>
      </c>
      <c r="K314" s="4">
        <v>169.85</v>
      </c>
      <c r="L314" s="4"/>
    </row>
    <row r="315" spans="1:12" x14ac:dyDescent="0.25">
      <c r="C315" t="s">
        <v>139</v>
      </c>
      <c r="F315" t="s">
        <v>139</v>
      </c>
      <c r="G315" t="s">
        <v>138</v>
      </c>
      <c r="H315" s="5">
        <v>1174000</v>
      </c>
      <c r="I315" s="5">
        <v>917710</v>
      </c>
      <c r="J315" s="5">
        <v>2091710</v>
      </c>
      <c r="K315" s="5">
        <v>178.17</v>
      </c>
      <c r="L315" s="5"/>
    </row>
    <row r="316" spans="1:12" x14ac:dyDescent="0.25">
      <c r="A316" s="3"/>
      <c r="B316" s="3"/>
      <c r="C316" s="3" t="s">
        <v>137</v>
      </c>
      <c r="D316" s="3"/>
      <c r="E316" s="3"/>
      <c r="F316" s="3" t="s">
        <v>137</v>
      </c>
      <c r="G316" s="3" t="s">
        <v>136</v>
      </c>
      <c r="H316" s="4">
        <v>333000</v>
      </c>
      <c r="I316" s="4"/>
      <c r="J316" s="4">
        <v>333000</v>
      </c>
      <c r="K316" s="4">
        <v>100</v>
      </c>
      <c r="L316" s="4"/>
    </row>
    <row r="317" spans="1:12" x14ac:dyDescent="0.25">
      <c r="D317" t="s">
        <v>111</v>
      </c>
      <c r="E317" t="s">
        <v>113</v>
      </c>
      <c r="F317" t="s">
        <v>113</v>
      </c>
      <c r="G317" t="s">
        <v>112</v>
      </c>
      <c r="H317" s="5">
        <v>333000</v>
      </c>
      <c r="I317" s="5"/>
      <c r="J317" s="5">
        <v>333000</v>
      </c>
      <c r="K317" s="5">
        <v>100</v>
      </c>
      <c r="L317" s="5"/>
    </row>
    <row r="318" spans="1:12" x14ac:dyDescent="0.25">
      <c r="A318" s="3"/>
      <c r="B318" s="3"/>
      <c r="C318" s="3" t="s">
        <v>135</v>
      </c>
      <c r="D318" s="3"/>
      <c r="E318" s="3"/>
      <c r="F318" s="3" t="s">
        <v>135</v>
      </c>
      <c r="G318" s="3" t="s">
        <v>134</v>
      </c>
      <c r="H318" s="4">
        <v>341000</v>
      </c>
      <c r="I318" s="4">
        <v>237710</v>
      </c>
      <c r="J318" s="4">
        <v>578710</v>
      </c>
      <c r="K318" s="4">
        <v>169.71</v>
      </c>
      <c r="L318" s="4"/>
    </row>
    <row r="319" spans="1:12" x14ac:dyDescent="0.25">
      <c r="D319" t="s">
        <v>131</v>
      </c>
      <c r="E319" t="s">
        <v>133</v>
      </c>
      <c r="F319" t="s">
        <v>133</v>
      </c>
      <c r="G319" t="s">
        <v>132</v>
      </c>
      <c r="H319" s="5">
        <v>300000</v>
      </c>
      <c r="I319" s="5">
        <v>173530</v>
      </c>
      <c r="J319" s="5">
        <v>473530</v>
      </c>
      <c r="K319" s="5">
        <v>157.84</v>
      </c>
      <c r="L319" s="5"/>
    </row>
    <row r="320" spans="1:12" x14ac:dyDescent="0.25">
      <c r="A320" s="3"/>
      <c r="B320" s="3"/>
      <c r="C320" s="3"/>
      <c r="D320" s="3" t="s">
        <v>131</v>
      </c>
      <c r="E320" s="3" t="s">
        <v>130</v>
      </c>
      <c r="F320" s="3" t="s">
        <v>130</v>
      </c>
      <c r="G320" s="3" t="s">
        <v>129</v>
      </c>
      <c r="H320" s="4">
        <v>41000</v>
      </c>
      <c r="I320" s="4">
        <v>64180</v>
      </c>
      <c r="J320" s="4">
        <v>105180</v>
      </c>
      <c r="K320" s="4">
        <v>256.54000000000002</v>
      </c>
      <c r="L320" s="4"/>
    </row>
    <row r="321" spans="1:12" x14ac:dyDescent="0.25">
      <c r="C321" t="s">
        <v>128</v>
      </c>
      <c r="F321" t="s">
        <v>128</v>
      </c>
      <c r="G321" t="s">
        <v>127</v>
      </c>
      <c r="H321" s="5">
        <v>500000</v>
      </c>
      <c r="I321" s="5">
        <v>680000</v>
      </c>
      <c r="J321" s="5">
        <v>1180000</v>
      </c>
      <c r="K321" s="5">
        <v>236</v>
      </c>
      <c r="L321" s="5"/>
    </row>
    <row r="322" spans="1:12" x14ac:dyDescent="0.25">
      <c r="A322" s="3"/>
      <c r="B322" s="3"/>
      <c r="C322" s="3"/>
      <c r="D322" s="3" t="s">
        <v>126</v>
      </c>
      <c r="E322" s="3" t="s">
        <v>113</v>
      </c>
      <c r="F322" s="3" t="s">
        <v>113</v>
      </c>
      <c r="G322" s="3" t="s">
        <v>112</v>
      </c>
      <c r="H322" s="4">
        <v>500000</v>
      </c>
      <c r="I322" s="4">
        <v>680000</v>
      </c>
      <c r="J322" s="4">
        <v>1180000</v>
      </c>
      <c r="K322" s="4">
        <v>236</v>
      </c>
      <c r="L322" s="4"/>
    </row>
    <row r="323" spans="1:12" x14ac:dyDescent="0.25">
      <c r="C323" t="s">
        <v>125</v>
      </c>
      <c r="F323" t="s">
        <v>125</v>
      </c>
      <c r="G323" t="s">
        <v>124</v>
      </c>
      <c r="H323" s="5">
        <v>139900</v>
      </c>
      <c r="I323" s="5"/>
      <c r="J323" s="5">
        <v>139900</v>
      </c>
      <c r="K323" s="5">
        <v>100</v>
      </c>
      <c r="L323" s="5"/>
    </row>
    <row r="324" spans="1:12" x14ac:dyDescent="0.25">
      <c r="A324" s="3"/>
      <c r="B324" s="3"/>
      <c r="C324" s="3" t="s">
        <v>123</v>
      </c>
      <c r="D324" s="3"/>
      <c r="E324" s="3"/>
      <c r="F324" s="3" t="s">
        <v>123</v>
      </c>
      <c r="G324" s="3" t="s">
        <v>122</v>
      </c>
      <c r="H324" s="4">
        <v>73000</v>
      </c>
      <c r="I324" s="4"/>
      <c r="J324" s="4">
        <v>73000</v>
      </c>
      <c r="K324" s="4">
        <v>100</v>
      </c>
      <c r="L324" s="4"/>
    </row>
    <row r="325" spans="1:12" x14ac:dyDescent="0.25">
      <c r="D325" t="s">
        <v>121</v>
      </c>
      <c r="E325" t="s">
        <v>113</v>
      </c>
      <c r="F325" t="s">
        <v>113</v>
      </c>
      <c r="G325" t="s">
        <v>112</v>
      </c>
      <c r="H325" s="5">
        <v>73000</v>
      </c>
      <c r="I325" s="5"/>
      <c r="J325" s="5">
        <v>73000</v>
      </c>
      <c r="K325" s="5">
        <v>100</v>
      </c>
      <c r="L325" s="5"/>
    </row>
    <row r="326" spans="1:12" x14ac:dyDescent="0.25">
      <c r="A326" s="3"/>
      <c r="B326" s="3"/>
      <c r="C326" s="3" t="s">
        <v>120</v>
      </c>
      <c r="D326" s="3"/>
      <c r="E326" s="3"/>
      <c r="F326" s="3" t="s">
        <v>120</v>
      </c>
      <c r="G326" s="3" t="s">
        <v>119</v>
      </c>
      <c r="H326" s="4">
        <v>23000</v>
      </c>
      <c r="I326" s="4"/>
      <c r="J326" s="4">
        <v>23000</v>
      </c>
      <c r="K326" s="4">
        <v>100</v>
      </c>
      <c r="L326" s="4"/>
    </row>
    <row r="327" spans="1:12" x14ac:dyDescent="0.25">
      <c r="D327" t="s">
        <v>111</v>
      </c>
      <c r="E327" t="s">
        <v>113</v>
      </c>
      <c r="F327" t="s">
        <v>113</v>
      </c>
      <c r="G327" t="s">
        <v>112</v>
      </c>
      <c r="H327" s="5">
        <v>23000</v>
      </c>
      <c r="I327" s="5"/>
      <c r="J327" s="5">
        <v>23000</v>
      </c>
      <c r="K327" s="5">
        <v>100</v>
      </c>
      <c r="L327" s="5"/>
    </row>
    <row r="328" spans="1:12" x14ac:dyDescent="0.25">
      <c r="A328" s="3"/>
      <c r="B328" s="3"/>
      <c r="C328" s="3" t="s">
        <v>118</v>
      </c>
      <c r="D328" s="3"/>
      <c r="E328" s="3"/>
      <c r="F328" s="3" t="s">
        <v>118</v>
      </c>
      <c r="G328" s="3" t="s">
        <v>117</v>
      </c>
      <c r="H328" s="4">
        <v>30000</v>
      </c>
      <c r="I328" s="4"/>
      <c r="J328" s="4">
        <v>30000</v>
      </c>
      <c r="K328" s="4">
        <v>100</v>
      </c>
      <c r="L328" s="4"/>
    </row>
    <row r="329" spans="1:12" x14ac:dyDescent="0.25">
      <c r="D329" t="s">
        <v>116</v>
      </c>
      <c r="E329" t="s">
        <v>113</v>
      </c>
      <c r="F329" t="s">
        <v>113</v>
      </c>
      <c r="G329" t="s">
        <v>112</v>
      </c>
      <c r="H329" s="5">
        <v>30000</v>
      </c>
      <c r="I329" s="5"/>
      <c r="J329" s="5">
        <v>30000</v>
      </c>
      <c r="K329" s="5">
        <v>100</v>
      </c>
      <c r="L329" s="5"/>
    </row>
    <row r="330" spans="1:12" x14ac:dyDescent="0.25">
      <c r="A330" s="3"/>
      <c r="B330" s="3"/>
      <c r="C330" s="3" t="s">
        <v>115</v>
      </c>
      <c r="D330" s="3"/>
      <c r="E330" s="3"/>
      <c r="F330" s="3" t="s">
        <v>115</v>
      </c>
      <c r="G330" s="3" t="s">
        <v>114</v>
      </c>
      <c r="H330" s="4">
        <v>13900</v>
      </c>
      <c r="I330" s="4"/>
      <c r="J330" s="4">
        <v>13900</v>
      </c>
      <c r="K330" s="4">
        <v>100</v>
      </c>
      <c r="L330" s="4"/>
    </row>
    <row r="331" spans="1:12" x14ac:dyDescent="0.25">
      <c r="D331" t="s">
        <v>111</v>
      </c>
      <c r="E331" t="s">
        <v>113</v>
      </c>
      <c r="F331" t="s">
        <v>113</v>
      </c>
      <c r="G331" t="s">
        <v>112</v>
      </c>
      <c r="H331" s="5">
        <v>9500</v>
      </c>
      <c r="I331" s="5"/>
      <c r="J331" s="5">
        <v>9500</v>
      </c>
      <c r="K331" s="5">
        <v>100</v>
      </c>
      <c r="L331" s="5"/>
    </row>
    <row r="332" spans="1:12" x14ac:dyDescent="0.25">
      <c r="A332" s="3"/>
      <c r="B332" s="3"/>
      <c r="C332" s="3"/>
      <c r="D332" s="3" t="s">
        <v>111</v>
      </c>
      <c r="E332" s="3" t="s">
        <v>110</v>
      </c>
      <c r="F332" s="3" t="s">
        <v>110</v>
      </c>
      <c r="G332" s="3" t="s">
        <v>109</v>
      </c>
      <c r="H332" s="4">
        <v>4400</v>
      </c>
      <c r="I332" s="4"/>
      <c r="J332" s="4">
        <v>4400</v>
      </c>
      <c r="K332" s="4">
        <v>100</v>
      </c>
      <c r="L332" s="4"/>
    </row>
    <row r="333" spans="1:12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D0CC3-982C-4775-897D-B6D30BF6A827}">
  <dimension ref="A1:F81"/>
  <sheetViews>
    <sheetView zoomScale="120" zoomScaleNormal="120" workbookViewId="0">
      <selection activeCell="F34" sqref="F34"/>
    </sheetView>
  </sheetViews>
  <sheetFormatPr defaultRowHeight="15" x14ac:dyDescent="0.25"/>
  <cols>
    <col min="1" max="1" width="29.140625" style="7" customWidth="1"/>
    <col min="2" max="2" width="12" style="7" customWidth="1"/>
    <col min="3" max="3" width="12.7109375" style="7" customWidth="1"/>
    <col min="4" max="4" width="14.140625" style="7" customWidth="1"/>
    <col min="5" max="16384" width="9.140625" style="7"/>
  </cols>
  <sheetData>
    <row r="1" spans="1:6" x14ac:dyDescent="0.25">
      <c r="A1" s="7" t="s">
        <v>108</v>
      </c>
      <c r="D1" s="28">
        <v>46154</v>
      </c>
    </row>
    <row r="3" spans="1:6" ht="15.75" x14ac:dyDescent="0.25">
      <c r="A3" s="22" t="s">
        <v>107</v>
      </c>
      <c r="B3" s="22"/>
      <c r="C3" s="22"/>
      <c r="D3" s="22"/>
      <c r="E3" s="22"/>
      <c r="F3" s="22"/>
    </row>
    <row r="4" spans="1:6" ht="30" x14ac:dyDescent="0.25">
      <c r="A4" s="26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</row>
    <row r="5" spans="1:6" x14ac:dyDescent="0.25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</row>
    <row r="6" spans="1:6" x14ac:dyDescent="0.25">
      <c r="A6" s="18" t="s">
        <v>99</v>
      </c>
      <c r="B6" s="16">
        <v>46133250</v>
      </c>
      <c r="C6" s="16">
        <f>D6-B6</f>
        <v>3326637</v>
      </c>
      <c r="D6" s="16">
        <v>49459887</v>
      </c>
      <c r="E6" s="14">
        <f>C6/B6</f>
        <v>7.21093137812749E-2</v>
      </c>
      <c r="F6" s="14">
        <f>D6/B6</f>
        <v>1.0721093137812749</v>
      </c>
    </row>
    <row r="7" spans="1:6" ht="24.75" x14ac:dyDescent="0.25">
      <c r="A7" s="17" t="s">
        <v>98</v>
      </c>
      <c r="B7" s="16">
        <v>1040000</v>
      </c>
      <c r="C7" s="16">
        <f>D7-B7</f>
        <v>-170000</v>
      </c>
      <c r="D7" s="16">
        <v>870000</v>
      </c>
      <c r="E7" s="14">
        <f>C7/B7</f>
        <v>-0.16346153846153846</v>
      </c>
      <c r="F7" s="14">
        <f>D7/B7</f>
        <v>0.83653846153846156</v>
      </c>
    </row>
    <row r="8" spans="1:6" x14ac:dyDescent="0.25">
      <c r="A8" s="21" t="s">
        <v>96</v>
      </c>
      <c r="B8" s="20">
        <f>SUM(B6:B7)</f>
        <v>47173250</v>
      </c>
      <c r="C8" s="20">
        <f>D8-B8</f>
        <v>3156637</v>
      </c>
      <c r="D8" s="20">
        <f>SUM(D6:D7)</f>
        <v>50329887</v>
      </c>
      <c r="E8" s="19">
        <f>C8/B8</f>
        <v>6.6915826236267378E-2</v>
      </c>
      <c r="F8" s="19">
        <f>D8/B8</f>
        <v>1.0669158262362675</v>
      </c>
    </row>
    <row r="9" spans="1:6" x14ac:dyDescent="0.25">
      <c r="A9" s="18" t="s">
        <v>95</v>
      </c>
      <c r="B9" s="16">
        <v>34267455</v>
      </c>
      <c r="C9" s="16">
        <f>D9-B9</f>
        <v>2480303.0200000033</v>
      </c>
      <c r="D9" s="16">
        <v>36747758.020000003</v>
      </c>
      <c r="E9" s="14">
        <f>C9/B9</f>
        <v>7.2380718673155139E-2</v>
      </c>
      <c r="F9" s="14">
        <f>D9/B9</f>
        <v>1.0723807186731551</v>
      </c>
    </row>
    <row r="10" spans="1:6" ht="24.75" x14ac:dyDescent="0.25">
      <c r="A10" s="17" t="s">
        <v>94</v>
      </c>
      <c r="B10" s="16">
        <v>20005795</v>
      </c>
      <c r="C10" s="16">
        <f>D10-B10</f>
        <v>-924260</v>
      </c>
      <c r="D10" s="16">
        <v>19081535</v>
      </c>
      <c r="E10" s="14">
        <f>C10/B10</f>
        <v>-4.6199613661941454E-2</v>
      </c>
      <c r="F10" s="14">
        <f>D10/B10</f>
        <v>0.95380038633805853</v>
      </c>
    </row>
    <row r="11" spans="1:6" x14ac:dyDescent="0.25">
      <c r="A11" s="21" t="s">
        <v>92</v>
      </c>
      <c r="B11" s="20">
        <f>SUM(B9:B10)</f>
        <v>54273250</v>
      </c>
      <c r="C11" s="20">
        <f>D11-B11</f>
        <v>1556043.0200000033</v>
      </c>
      <c r="D11" s="20">
        <f>SUM(D9:D10)</f>
        <v>55829293.020000003</v>
      </c>
      <c r="E11" s="19">
        <f>C11/B11</f>
        <v>2.8670533273758313E-2</v>
      </c>
      <c r="F11" s="19">
        <f>D11/B11</f>
        <v>1.0286705332737582</v>
      </c>
    </row>
    <row r="12" spans="1:6" x14ac:dyDescent="0.25">
      <c r="A12" s="17" t="s">
        <v>91</v>
      </c>
      <c r="B12" s="16">
        <f>B8-B11</f>
        <v>-7100000</v>
      </c>
      <c r="C12" s="16">
        <f>D12-B12</f>
        <v>1600593.9799999967</v>
      </c>
      <c r="D12" s="16">
        <f>D8-D11</f>
        <v>-5499406.0200000033</v>
      </c>
      <c r="E12" s="14">
        <f>C12/B12</f>
        <v>-0.22543577183098545</v>
      </c>
      <c r="F12" s="14">
        <f>D12/B12</f>
        <v>0.7745642281690146</v>
      </c>
    </row>
    <row r="13" spans="1:6" ht="16.5" thickBot="1" x14ac:dyDescent="0.3">
      <c r="A13" s="22" t="s">
        <v>90</v>
      </c>
      <c r="B13" s="22"/>
      <c r="C13" s="22"/>
      <c r="D13" s="22"/>
      <c r="E13" s="22"/>
      <c r="F13" s="22"/>
    </row>
    <row r="14" spans="1:6" ht="24.75" x14ac:dyDescent="0.25">
      <c r="A14" s="17" t="s">
        <v>88</v>
      </c>
      <c r="B14" s="25">
        <v>4250000</v>
      </c>
      <c r="C14" s="16">
        <f>D14-B14</f>
        <v>-1250000</v>
      </c>
      <c r="D14" s="16">
        <v>3000000</v>
      </c>
      <c r="E14" s="24">
        <f>C14/B14</f>
        <v>-0.29411764705882354</v>
      </c>
      <c r="F14" s="24">
        <f>D14/B14</f>
        <v>0.70588235294117652</v>
      </c>
    </row>
    <row r="15" spans="1:6" ht="24.75" x14ac:dyDescent="0.25">
      <c r="A15" s="17" t="s">
        <v>87</v>
      </c>
      <c r="B15" s="23">
        <v>150000</v>
      </c>
      <c r="C15" s="16">
        <f>D15-B15</f>
        <v>0</v>
      </c>
      <c r="D15" s="16">
        <v>150000</v>
      </c>
      <c r="E15" s="14">
        <f>C15/B15</f>
        <v>0</v>
      </c>
      <c r="F15" s="14">
        <f>D15/B15</f>
        <v>1</v>
      </c>
    </row>
    <row r="16" spans="1:6" x14ac:dyDescent="0.25">
      <c r="A16" s="18" t="s">
        <v>79</v>
      </c>
      <c r="B16" s="16">
        <f>B14-B15</f>
        <v>4100000</v>
      </c>
      <c r="C16" s="16">
        <f>D16-B16</f>
        <v>-1250000</v>
      </c>
      <c r="D16" s="16">
        <f>D14-D15</f>
        <v>2850000</v>
      </c>
      <c r="E16" s="14">
        <f>C16/B16</f>
        <v>-0.3048780487804878</v>
      </c>
      <c r="F16" s="14">
        <f>D16/B16</f>
        <v>0.69512195121951215</v>
      </c>
    </row>
    <row r="17" spans="1:6" ht="15.75" x14ac:dyDescent="0.25">
      <c r="A17" s="22" t="s">
        <v>84</v>
      </c>
      <c r="B17" s="22"/>
      <c r="C17" s="22"/>
      <c r="D17" s="22"/>
      <c r="E17" s="22"/>
      <c r="F17" s="22"/>
    </row>
    <row r="18" spans="1:6" x14ac:dyDescent="0.25">
      <c r="A18" s="21" t="s">
        <v>82</v>
      </c>
      <c r="B18" s="20">
        <f>B8+B14</f>
        <v>51423250</v>
      </c>
      <c r="C18" s="20">
        <f>C8+C14</f>
        <v>1906637</v>
      </c>
      <c r="D18" s="20">
        <f>D8+D14</f>
        <v>53329887</v>
      </c>
      <c r="E18" s="19">
        <f>C18/B18</f>
        <v>3.7077333696333856E-2</v>
      </c>
      <c r="F18" s="19">
        <f>D18/B18</f>
        <v>1.0370773336963339</v>
      </c>
    </row>
    <row r="19" spans="1:6" x14ac:dyDescent="0.25">
      <c r="A19" s="21" t="s">
        <v>80</v>
      </c>
      <c r="B19" s="20">
        <f>B11+B15</f>
        <v>54423250</v>
      </c>
      <c r="C19" s="20">
        <f>C11+C15</f>
        <v>1556043.0200000033</v>
      </c>
      <c r="D19" s="20">
        <f>D11+D15</f>
        <v>55979293.020000003</v>
      </c>
      <c r="E19" s="19">
        <f>C19/B19</f>
        <v>2.8591512267275535E-2</v>
      </c>
      <c r="F19" s="19">
        <f>D19/B19</f>
        <v>1.0285915122672755</v>
      </c>
    </row>
    <row r="20" spans="1:6" x14ac:dyDescent="0.25">
      <c r="A20" s="18" t="s">
        <v>79</v>
      </c>
      <c r="B20" s="16">
        <f>B18-B19</f>
        <v>-3000000</v>
      </c>
      <c r="C20" s="16">
        <f>C18-C19</f>
        <v>350593.97999999672</v>
      </c>
      <c r="D20" s="16">
        <f>D18-D19</f>
        <v>-2649406.0200000033</v>
      </c>
      <c r="E20" s="14">
        <f>C20/B20</f>
        <v>-0.11686465999999891</v>
      </c>
      <c r="F20" s="14">
        <f>D20/B20</f>
        <v>0.88313534000000105</v>
      </c>
    </row>
    <row r="21" spans="1:6" x14ac:dyDescent="0.25">
      <c r="A21" s="17" t="s">
        <v>78</v>
      </c>
      <c r="B21" s="16">
        <v>3000000</v>
      </c>
      <c r="C21" s="16">
        <v>0</v>
      </c>
      <c r="D21" s="15">
        <f>2604056.98+45349.04</f>
        <v>2649406.02</v>
      </c>
      <c r="E21" s="14">
        <f>C21/B21</f>
        <v>0</v>
      </c>
      <c r="F21" s="14">
        <f>D21/B21</f>
        <v>0.88313534000000005</v>
      </c>
    </row>
    <row r="22" spans="1:6" ht="15.75" x14ac:dyDescent="0.25">
      <c r="A22" s="13" t="s">
        <v>77</v>
      </c>
      <c r="B22" s="12">
        <f>B20+B21</f>
        <v>0</v>
      </c>
      <c r="C22" s="11">
        <f>C20+C21</f>
        <v>350593.97999999672</v>
      </c>
      <c r="D22" s="10">
        <f>D20+D21</f>
        <v>0</v>
      </c>
      <c r="E22" s="9"/>
      <c r="F22" s="9"/>
    </row>
    <row r="24" spans="1:6" x14ac:dyDescent="0.25">
      <c r="B24" s="8"/>
    </row>
    <row r="27" spans="1:6" x14ac:dyDescent="0.25">
      <c r="B27" s="8"/>
    </row>
    <row r="29" spans="1:6" x14ac:dyDescent="0.25">
      <c r="B29" s="8"/>
    </row>
    <row r="31" spans="1:6" x14ac:dyDescent="0.25">
      <c r="B31" s="8"/>
    </row>
    <row r="33" spans="2:2" x14ac:dyDescent="0.25">
      <c r="B33" s="8"/>
    </row>
    <row r="35" spans="2:2" x14ac:dyDescent="0.25">
      <c r="B35" s="8"/>
    </row>
    <row r="39" spans="2:2" x14ac:dyDescent="0.25">
      <c r="B39" s="8"/>
    </row>
    <row r="41" spans="2:2" x14ac:dyDescent="0.25">
      <c r="B41" s="8"/>
    </row>
    <row r="43" spans="2:2" x14ac:dyDescent="0.25">
      <c r="B43" s="8"/>
    </row>
    <row r="45" spans="2:2" x14ac:dyDescent="0.25">
      <c r="B45" s="8"/>
    </row>
    <row r="47" spans="2:2" x14ac:dyDescent="0.25">
      <c r="B47" s="8"/>
    </row>
    <row r="50" spans="2:3" x14ac:dyDescent="0.25">
      <c r="B50" s="8"/>
      <c r="C50" s="8"/>
    </row>
    <row r="58" spans="2:3" x14ac:dyDescent="0.25">
      <c r="B58" s="8"/>
    </row>
    <row r="60" spans="2:3" x14ac:dyDescent="0.25">
      <c r="B60" s="8"/>
    </row>
    <row r="62" spans="2:3" x14ac:dyDescent="0.25">
      <c r="B62" s="8"/>
    </row>
    <row r="64" spans="2:3" x14ac:dyDescent="0.25">
      <c r="B64" s="8"/>
    </row>
    <row r="66" spans="2:2" x14ac:dyDescent="0.25">
      <c r="B66" s="8"/>
    </row>
    <row r="70" spans="2:2" x14ac:dyDescent="0.25">
      <c r="B70" s="8"/>
    </row>
    <row r="72" spans="2:2" x14ac:dyDescent="0.25">
      <c r="B72" s="8"/>
    </row>
    <row r="74" spans="2:2" x14ac:dyDescent="0.25">
      <c r="B74" s="8"/>
    </row>
    <row r="76" spans="2:2" x14ac:dyDescent="0.25">
      <c r="B76" s="8"/>
    </row>
    <row r="78" spans="2:2" x14ac:dyDescent="0.25">
      <c r="B78" s="8"/>
    </row>
    <row r="81" spans="2:4" x14ac:dyDescent="0.25">
      <c r="B81" s="8"/>
      <c r="C81" s="8"/>
      <c r="D81" s="8"/>
    </row>
  </sheetData>
  <mergeCells count="3">
    <mergeCell ref="A3:F3"/>
    <mergeCell ref="A13:F13"/>
    <mergeCell ref="A17:F17"/>
  </mergeCells>
  <pageMargins left="0.7" right="0.7" top="0.75" bottom="0.75" header="0.3" footer="0.3"/>
  <pageSetup paperSize="9" orientation="portrait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8"/>
  <sheetViews>
    <sheetView workbookViewId="0">
      <pane ySplit="3" topLeftCell="A4" activePane="bottomLeft" state="frozen"/>
      <selection pane="bottomLeft" activeCell="E3" sqref="E3:H3"/>
    </sheetView>
  </sheetViews>
  <sheetFormatPr defaultRowHeight="15" x14ac:dyDescent="0.25"/>
  <cols>
    <col min="1" max="1" width="7.7109375" bestFit="1" customWidth="1" collapsed="1"/>
    <col min="2" max="2" width="12.85546875" bestFit="1" customWidth="1" collapsed="1"/>
    <col min="3" max="3" width="5.42578125" bestFit="1" customWidth="1" collapsed="1"/>
    <col min="4" max="4" width="61.28515625" bestFit="1" customWidth="1" collapsed="1"/>
    <col min="5" max="5" width="13.42578125" bestFit="1" customWidth="1" collapsed="1"/>
    <col min="6" max="6" width="12.42578125" bestFit="1" customWidth="1" collapsed="1"/>
    <col min="7" max="7" width="13.42578125" bestFit="1" customWidth="1" collapsed="1"/>
    <col min="8" max="8" width="8" bestFit="1" customWidth="1" collapsed="1"/>
  </cols>
  <sheetData>
    <row r="1" spans="1:8" x14ac:dyDescent="0.25">
      <c r="A1" s="1" t="s">
        <v>71</v>
      </c>
    </row>
    <row r="2" spans="1:8" x14ac:dyDescent="0.25">
      <c r="A2" s="1" t="s">
        <v>72</v>
      </c>
    </row>
    <row r="3" spans="1:8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73</v>
      </c>
      <c r="F3" s="2" t="s">
        <v>74</v>
      </c>
      <c r="G3" s="2" t="s">
        <v>75</v>
      </c>
      <c r="H3" s="2" t="s">
        <v>76</v>
      </c>
    </row>
    <row r="4" spans="1:8" x14ac:dyDescent="0.25">
      <c r="A4" s="3"/>
      <c r="B4" s="3"/>
      <c r="C4" s="3"/>
      <c r="D4" s="3" t="s">
        <v>4</v>
      </c>
      <c r="E4" s="4">
        <v>54423250</v>
      </c>
      <c r="F4" s="4">
        <v>1556043.02</v>
      </c>
      <c r="G4" s="4">
        <v>55979293.020000003</v>
      </c>
      <c r="H4" s="4">
        <v>102.86</v>
      </c>
    </row>
    <row r="5" spans="1:8" x14ac:dyDescent="0.25">
      <c r="B5" t="s">
        <v>5</v>
      </c>
      <c r="C5" t="s">
        <v>5</v>
      </c>
      <c r="D5" t="s">
        <v>6</v>
      </c>
      <c r="E5" s="5">
        <v>6359755</v>
      </c>
      <c r="F5" s="5">
        <v>55010.02</v>
      </c>
      <c r="G5" s="5">
        <v>6414765.0199999996</v>
      </c>
      <c r="H5" s="5">
        <v>100.86</v>
      </c>
    </row>
    <row r="6" spans="1:8" x14ac:dyDescent="0.25">
      <c r="A6" s="3"/>
      <c r="B6" s="3" t="s">
        <v>7</v>
      </c>
      <c r="C6" s="3" t="s">
        <v>7</v>
      </c>
      <c r="D6" s="3" t="s">
        <v>8</v>
      </c>
      <c r="E6" s="4">
        <v>934705</v>
      </c>
      <c r="F6" s="4">
        <v>9510.02</v>
      </c>
      <c r="G6" s="4">
        <v>944215.02</v>
      </c>
      <c r="H6" s="4">
        <v>101.02</v>
      </c>
    </row>
    <row r="7" spans="1:8" x14ac:dyDescent="0.25">
      <c r="B7" t="s">
        <v>9</v>
      </c>
      <c r="C7" t="s">
        <v>9</v>
      </c>
      <c r="D7" t="s">
        <v>10</v>
      </c>
      <c r="E7" s="5">
        <v>5333500</v>
      </c>
      <c r="F7" s="5">
        <v>45500</v>
      </c>
      <c r="G7" s="5">
        <v>5379000</v>
      </c>
      <c r="H7" s="5">
        <v>100.85</v>
      </c>
    </row>
    <row r="8" spans="1:8" x14ac:dyDescent="0.25">
      <c r="A8" s="3"/>
      <c r="B8" s="3" t="s">
        <v>11</v>
      </c>
      <c r="C8" s="3" t="s">
        <v>11</v>
      </c>
      <c r="D8" s="3" t="s">
        <v>12</v>
      </c>
      <c r="E8" s="4">
        <v>91550</v>
      </c>
      <c r="F8" s="4"/>
      <c r="G8" s="4">
        <v>91550</v>
      </c>
      <c r="H8" s="4">
        <v>100</v>
      </c>
    </row>
    <row r="9" spans="1:8" x14ac:dyDescent="0.25">
      <c r="B9" t="s">
        <v>13</v>
      </c>
      <c r="C9" t="s">
        <v>13</v>
      </c>
      <c r="D9" t="s">
        <v>14</v>
      </c>
      <c r="E9" s="5">
        <v>1086000</v>
      </c>
      <c r="F9" s="5"/>
      <c r="G9" s="5">
        <v>1086000</v>
      </c>
      <c r="H9" s="5">
        <v>100</v>
      </c>
    </row>
    <row r="10" spans="1:8" x14ac:dyDescent="0.25">
      <c r="A10" s="3"/>
      <c r="B10" s="3" t="s">
        <v>15</v>
      </c>
      <c r="C10" s="3" t="s">
        <v>15</v>
      </c>
      <c r="D10" s="3" t="s">
        <v>16</v>
      </c>
      <c r="E10" s="4">
        <v>961000</v>
      </c>
      <c r="F10" s="4"/>
      <c r="G10" s="4">
        <v>961000</v>
      </c>
      <c r="H10" s="4">
        <v>100</v>
      </c>
    </row>
    <row r="11" spans="1:8" x14ac:dyDescent="0.25">
      <c r="B11" t="s">
        <v>17</v>
      </c>
      <c r="C11" t="s">
        <v>17</v>
      </c>
      <c r="D11" t="s">
        <v>18</v>
      </c>
      <c r="E11" s="5">
        <v>125000</v>
      </c>
      <c r="F11" s="5"/>
      <c r="G11" s="5">
        <v>125000</v>
      </c>
      <c r="H11" s="5">
        <v>100</v>
      </c>
    </row>
    <row r="12" spans="1:8" x14ac:dyDescent="0.25">
      <c r="A12" s="3"/>
      <c r="B12" s="3" t="s">
        <v>19</v>
      </c>
      <c r="C12" s="3" t="s">
        <v>19</v>
      </c>
      <c r="D12" s="3" t="s">
        <v>20</v>
      </c>
      <c r="E12" s="4">
        <v>5774220</v>
      </c>
      <c r="F12" s="4">
        <v>653378</v>
      </c>
      <c r="G12" s="4">
        <v>6427598</v>
      </c>
      <c r="H12" s="4">
        <v>111.32</v>
      </c>
    </row>
    <row r="13" spans="1:8" x14ac:dyDescent="0.25">
      <c r="B13" t="s">
        <v>21</v>
      </c>
      <c r="C13" t="s">
        <v>21</v>
      </c>
      <c r="D13" t="s">
        <v>22</v>
      </c>
      <c r="E13" s="5">
        <v>972270</v>
      </c>
      <c r="F13" s="5">
        <v>680105</v>
      </c>
      <c r="G13" s="5">
        <v>1652375</v>
      </c>
      <c r="H13" s="5">
        <v>169.95</v>
      </c>
    </row>
    <row r="14" spans="1:8" x14ac:dyDescent="0.25">
      <c r="A14" s="3"/>
      <c r="B14" s="3" t="s">
        <v>23</v>
      </c>
      <c r="C14" s="3" t="s">
        <v>23</v>
      </c>
      <c r="D14" s="3" t="s">
        <v>24</v>
      </c>
      <c r="E14" s="4">
        <v>3314000</v>
      </c>
      <c r="F14" s="4">
        <v>-452400</v>
      </c>
      <c r="G14" s="4">
        <v>2861600</v>
      </c>
      <c r="H14" s="4">
        <v>86.35</v>
      </c>
    </row>
    <row r="15" spans="1:8" x14ac:dyDescent="0.25">
      <c r="B15" t="s">
        <v>25</v>
      </c>
      <c r="C15" t="s">
        <v>25</v>
      </c>
      <c r="D15" t="s">
        <v>26</v>
      </c>
      <c r="E15" s="5">
        <v>1487950</v>
      </c>
      <c r="F15" s="5">
        <v>425673</v>
      </c>
      <c r="G15" s="5">
        <v>1913623</v>
      </c>
      <c r="H15" s="5">
        <v>128.61000000000001</v>
      </c>
    </row>
    <row r="16" spans="1:8" x14ac:dyDescent="0.25">
      <c r="A16" s="3"/>
      <c r="B16" s="3" t="s">
        <v>27</v>
      </c>
      <c r="C16" s="3" t="s">
        <v>27</v>
      </c>
      <c r="D16" s="3" t="s">
        <v>28</v>
      </c>
      <c r="E16" s="4">
        <v>240000</v>
      </c>
      <c r="F16" s="4"/>
      <c r="G16" s="4">
        <v>240000</v>
      </c>
      <c r="H16" s="4">
        <v>100</v>
      </c>
    </row>
    <row r="17" spans="1:8" x14ac:dyDescent="0.25">
      <c r="B17" t="s">
        <v>29</v>
      </c>
      <c r="C17" t="s">
        <v>29</v>
      </c>
      <c r="D17" t="s">
        <v>30</v>
      </c>
      <c r="E17" s="5">
        <v>200000</v>
      </c>
      <c r="F17" s="5"/>
      <c r="G17" s="5">
        <v>200000</v>
      </c>
      <c r="H17" s="5">
        <v>100</v>
      </c>
    </row>
    <row r="18" spans="1:8" x14ac:dyDescent="0.25">
      <c r="A18" s="3"/>
      <c r="B18" s="3" t="s">
        <v>31</v>
      </c>
      <c r="C18" s="3" t="s">
        <v>31</v>
      </c>
      <c r="D18" s="3" t="s">
        <v>32</v>
      </c>
      <c r="E18" s="4">
        <v>40000</v>
      </c>
      <c r="F18" s="4"/>
      <c r="G18" s="4">
        <v>40000</v>
      </c>
      <c r="H18" s="4">
        <v>100</v>
      </c>
    </row>
    <row r="19" spans="1:8" x14ac:dyDescent="0.25">
      <c r="B19" t="s">
        <v>33</v>
      </c>
      <c r="C19" t="s">
        <v>33</v>
      </c>
      <c r="D19" t="s">
        <v>34</v>
      </c>
      <c r="E19" s="5">
        <v>22783370</v>
      </c>
      <c r="F19" s="5">
        <v>-606335</v>
      </c>
      <c r="G19" s="5">
        <v>22177035</v>
      </c>
      <c r="H19" s="5">
        <v>97.34</v>
      </c>
    </row>
    <row r="20" spans="1:8" x14ac:dyDescent="0.25">
      <c r="A20" s="3"/>
      <c r="B20" s="3" t="s">
        <v>35</v>
      </c>
      <c r="C20" s="3" t="s">
        <v>35</v>
      </c>
      <c r="D20" s="3" t="s">
        <v>36</v>
      </c>
      <c r="E20" s="4">
        <v>180625</v>
      </c>
      <c r="F20" s="4">
        <v>21125</v>
      </c>
      <c r="G20" s="4">
        <v>201750</v>
      </c>
      <c r="H20" s="4">
        <v>111.7</v>
      </c>
    </row>
    <row r="21" spans="1:8" x14ac:dyDescent="0.25">
      <c r="B21" t="s">
        <v>37</v>
      </c>
      <c r="C21" t="s">
        <v>37</v>
      </c>
      <c r="D21" t="s">
        <v>38</v>
      </c>
      <c r="E21" s="5">
        <v>122000</v>
      </c>
      <c r="F21" s="5"/>
      <c r="G21" s="5">
        <v>122000</v>
      </c>
      <c r="H21" s="5">
        <v>100</v>
      </c>
    </row>
    <row r="22" spans="1:8" x14ac:dyDescent="0.25">
      <c r="A22" s="3"/>
      <c r="B22" s="3" t="s">
        <v>39</v>
      </c>
      <c r="C22" s="3" t="s">
        <v>39</v>
      </c>
      <c r="D22" s="3" t="s">
        <v>40</v>
      </c>
      <c r="E22" s="4">
        <v>466800</v>
      </c>
      <c r="F22" s="4">
        <v>-160000</v>
      </c>
      <c r="G22" s="4">
        <v>306800</v>
      </c>
      <c r="H22" s="4">
        <v>65.72</v>
      </c>
    </row>
    <row r="23" spans="1:8" x14ac:dyDescent="0.25">
      <c r="B23" t="s">
        <v>41</v>
      </c>
      <c r="C23" t="s">
        <v>41</v>
      </c>
      <c r="D23" t="s">
        <v>42</v>
      </c>
      <c r="E23" s="5">
        <v>22013945</v>
      </c>
      <c r="F23" s="5">
        <v>-467460</v>
      </c>
      <c r="G23" s="5">
        <v>21546485</v>
      </c>
      <c r="H23" s="5">
        <v>97.88</v>
      </c>
    </row>
    <row r="24" spans="1:8" x14ac:dyDescent="0.25">
      <c r="A24" s="3"/>
      <c r="B24" s="3" t="s">
        <v>43</v>
      </c>
      <c r="C24" s="3" t="s">
        <v>43</v>
      </c>
      <c r="D24" s="3" t="s">
        <v>44</v>
      </c>
      <c r="E24" s="4">
        <v>73000</v>
      </c>
      <c r="F24" s="4"/>
      <c r="G24" s="4">
        <v>73000</v>
      </c>
      <c r="H24" s="4">
        <v>100</v>
      </c>
    </row>
    <row r="25" spans="1:8" x14ac:dyDescent="0.25">
      <c r="B25" t="s">
        <v>45</v>
      </c>
      <c r="C25" t="s">
        <v>45</v>
      </c>
      <c r="D25" t="s">
        <v>46</v>
      </c>
      <c r="E25" s="5">
        <v>73000</v>
      </c>
      <c r="F25" s="5"/>
      <c r="G25" s="5">
        <v>73000</v>
      </c>
      <c r="H25" s="5">
        <v>100</v>
      </c>
    </row>
    <row r="26" spans="1:8" x14ac:dyDescent="0.25">
      <c r="A26" s="3"/>
      <c r="B26" s="3" t="s">
        <v>47</v>
      </c>
      <c r="C26" s="3" t="s">
        <v>47</v>
      </c>
      <c r="D26" s="3" t="s">
        <v>48</v>
      </c>
      <c r="E26" s="4">
        <v>4972005</v>
      </c>
      <c r="F26" s="4">
        <v>666040</v>
      </c>
      <c r="G26" s="4">
        <v>5638045</v>
      </c>
      <c r="H26" s="4">
        <v>113.4</v>
      </c>
    </row>
    <row r="27" spans="1:8" x14ac:dyDescent="0.25">
      <c r="B27" t="s">
        <v>49</v>
      </c>
      <c r="C27" t="s">
        <v>49</v>
      </c>
      <c r="D27" t="s">
        <v>50</v>
      </c>
      <c r="E27" s="5">
        <v>482905</v>
      </c>
      <c r="F27" s="5">
        <v>8170</v>
      </c>
      <c r="G27" s="5">
        <v>491075</v>
      </c>
      <c r="H27" s="5">
        <v>101.69</v>
      </c>
    </row>
    <row r="28" spans="1:8" x14ac:dyDescent="0.25">
      <c r="A28" s="3"/>
      <c r="B28" s="3" t="s">
        <v>51</v>
      </c>
      <c r="C28" s="3" t="s">
        <v>51</v>
      </c>
      <c r="D28" s="3" t="s">
        <v>52</v>
      </c>
      <c r="E28" s="4">
        <v>1781200</v>
      </c>
      <c r="F28" s="4">
        <v>64970</v>
      </c>
      <c r="G28" s="4">
        <v>1846170</v>
      </c>
      <c r="H28" s="4">
        <v>103.65</v>
      </c>
    </row>
    <row r="29" spans="1:8" x14ac:dyDescent="0.25">
      <c r="B29" t="s">
        <v>53</v>
      </c>
      <c r="C29" t="s">
        <v>53</v>
      </c>
      <c r="D29" t="s">
        <v>54</v>
      </c>
      <c r="E29" s="5">
        <v>180000</v>
      </c>
      <c r="F29" s="5">
        <v>70000</v>
      </c>
      <c r="G29" s="5">
        <v>250000</v>
      </c>
      <c r="H29" s="5">
        <v>138.88999999999999</v>
      </c>
    </row>
    <row r="30" spans="1:8" x14ac:dyDescent="0.25">
      <c r="A30" s="3"/>
      <c r="B30" s="3" t="s">
        <v>55</v>
      </c>
      <c r="C30" s="3" t="s">
        <v>55</v>
      </c>
      <c r="D30" s="3" t="s">
        <v>56</v>
      </c>
      <c r="E30" s="4">
        <v>2527900</v>
      </c>
      <c r="F30" s="4">
        <v>522900</v>
      </c>
      <c r="G30" s="4">
        <v>3050800</v>
      </c>
      <c r="H30" s="4">
        <v>120.69</v>
      </c>
    </row>
    <row r="31" spans="1:8" x14ac:dyDescent="0.25">
      <c r="B31" t="s">
        <v>57</v>
      </c>
      <c r="C31" t="s">
        <v>57</v>
      </c>
      <c r="D31" t="s">
        <v>58</v>
      </c>
      <c r="E31" s="5">
        <v>10398500</v>
      </c>
      <c r="F31" s="5">
        <v>149200</v>
      </c>
      <c r="G31" s="5">
        <v>10547700</v>
      </c>
      <c r="H31" s="5">
        <v>101.43</v>
      </c>
    </row>
    <row r="32" spans="1:8" x14ac:dyDescent="0.25">
      <c r="A32" s="3"/>
      <c r="B32" s="3" t="s">
        <v>59</v>
      </c>
      <c r="C32" s="3" t="s">
        <v>59</v>
      </c>
      <c r="D32" s="3" t="s">
        <v>60</v>
      </c>
      <c r="E32" s="4">
        <v>9874500</v>
      </c>
      <c r="F32" s="4">
        <v>104000</v>
      </c>
      <c r="G32" s="4">
        <v>9978500</v>
      </c>
      <c r="H32" s="4">
        <v>101.05</v>
      </c>
    </row>
    <row r="33" spans="1:8" x14ac:dyDescent="0.25">
      <c r="B33" t="s">
        <v>61</v>
      </c>
      <c r="C33" t="s">
        <v>61</v>
      </c>
      <c r="D33" t="s">
        <v>62</v>
      </c>
      <c r="E33" s="5">
        <v>524000</v>
      </c>
      <c r="F33" s="5">
        <v>45200</v>
      </c>
      <c r="G33" s="5">
        <v>569200</v>
      </c>
      <c r="H33" s="5">
        <v>108.63</v>
      </c>
    </row>
    <row r="34" spans="1:8" x14ac:dyDescent="0.25">
      <c r="A34" s="3"/>
      <c r="B34" s="3" t="s">
        <v>63</v>
      </c>
      <c r="C34" s="3" t="s">
        <v>63</v>
      </c>
      <c r="D34" s="3" t="s">
        <v>64</v>
      </c>
      <c r="E34" s="4">
        <v>2736400</v>
      </c>
      <c r="F34" s="4">
        <v>638750</v>
      </c>
      <c r="G34" s="4">
        <v>3375150</v>
      </c>
      <c r="H34" s="4">
        <v>123.34</v>
      </c>
    </row>
    <row r="35" spans="1:8" x14ac:dyDescent="0.25">
      <c r="B35" t="s">
        <v>65</v>
      </c>
      <c r="C35" t="s">
        <v>65</v>
      </c>
      <c r="D35" t="s">
        <v>66</v>
      </c>
      <c r="E35" s="5">
        <v>992000</v>
      </c>
      <c r="F35" s="5">
        <v>-46700</v>
      </c>
      <c r="G35" s="5">
        <v>945300</v>
      </c>
      <c r="H35" s="5">
        <v>95.29</v>
      </c>
    </row>
    <row r="36" spans="1:8" x14ac:dyDescent="0.25">
      <c r="A36" s="3"/>
      <c r="B36" s="3" t="s">
        <v>67</v>
      </c>
      <c r="C36" s="3" t="s">
        <v>67</v>
      </c>
      <c r="D36" s="3" t="s">
        <v>68</v>
      </c>
      <c r="E36" s="4">
        <v>160000</v>
      </c>
      <c r="F36" s="4"/>
      <c r="G36" s="4">
        <v>160000</v>
      </c>
      <c r="H36" s="4">
        <v>100</v>
      </c>
    </row>
    <row r="37" spans="1:8" x14ac:dyDescent="0.25">
      <c r="B37" t="s">
        <v>69</v>
      </c>
      <c r="C37" t="s">
        <v>69</v>
      </c>
      <c r="D37" t="s">
        <v>70</v>
      </c>
      <c r="E37" s="5">
        <v>1584400</v>
      </c>
      <c r="F37" s="5">
        <v>685450</v>
      </c>
      <c r="G37" s="5">
        <v>2269850</v>
      </c>
      <c r="H37" s="5">
        <v>143.26</v>
      </c>
    </row>
    <row r="38" spans="1:8" x14ac:dyDescent="0.25">
      <c r="A38" s="6"/>
      <c r="B38" s="6"/>
      <c r="C38" s="6"/>
      <c r="D38" s="6"/>
      <c r="E38" s="6"/>
      <c r="F38" s="6"/>
      <c r="G38" s="6"/>
      <c r="H38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opći dio</vt:lpstr>
      <vt:lpstr>posebni dio</vt:lpstr>
      <vt:lpstr>1.rebalans 2026-prva str</vt:lpstr>
      <vt:lpstr>funkc.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Matija Đikić</cp:lastModifiedBy>
  <dcterms:created xsi:type="dcterms:W3CDTF">2026-06-24T13:11:04Z</dcterms:created>
  <dcterms:modified xsi:type="dcterms:W3CDTF">2026-06-24T11:28:07Z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2.2.0</vt:lpwstr>
  </property>
</Properties>
</file>