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idukan\Desktop\Marija\objavljivanje\"/>
    </mc:Choice>
  </mc:AlternateContent>
  <xr:revisionPtr revIDLastSave="0" documentId="8_{F1B0C57F-0127-4561-9F02-BF6641289E9B}" xr6:coauthVersionLast="47" xr6:coauthVersionMax="47" xr10:uidLastSave="{00000000-0000-0000-0000-000000000000}"/>
  <bookViews>
    <workbookView xWindow="-120" yWindow="-120" windowWidth="29040" windowHeight="15840" firstSheet="4" activeTab="11" xr2:uid="{00000000-000D-0000-FFFF-FFFF00000000}"/>
  </bookViews>
  <sheets>
    <sheet name="Prihodi-rashodi po ekon. klas." sheetId="3" r:id="rId1"/>
    <sheet name="Rashodi prema funkcijskoj kl" sheetId="5" r:id="rId2"/>
    <sheet name="FP PiP 2026." sheetId="9" r:id="rId3"/>
    <sheet name="FP PiP 2024. 2. razina" sheetId="10" r:id="rId4"/>
    <sheet name="FP Ril 2. razina" sheetId="13" r:id="rId5"/>
    <sheet name="FP PiP 2024." sheetId="11" r:id="rId6"/>
    <sheet name="FP PiP 2025. 2. razina" sheetId="14" r:id="rId7"/>
    <sheet name="FP PiP 2025." sheetId="15" r:id="rId8"/>
    <sheet name="SAŽETAK" sheetId="16" r:id="rId9"/>
    <sheet name="POSEBAN DIO" sheetId="2" r:id="rId10"/>
    <sheet name="FP PiP 2026._2" sheetId="8" r:id="rId11"/>
    <sheet name="Prihodi i rashodi po izvorima" sheetId="17" r:id="rId12"/>
  </sheets>
  <definedNames>
    <definedName name="Excel_BuiltIn_Print_Titles_3_1" localSheetId="7">#REF!</definedName>
    <definedName name="Excel_BuiltIn_Print_Titles_3_1" localSheetId="6">#REF!</definedName>
    <definedName name="Excel_BuiltIn_Print_Titles_3_1" localSheetId="4">#REF!</definedName>
    <definedName name="Excel_BuiltIn_Print_Titles_3_1">#REF!</definedName>
    <definedName name="Excel_BuiltIn_Print_Titles_3_1_1" localSheetId="7">#REF!</definedName>
    <definedName name="Excel_BuiltIn_Print_Titles_3_1_1" localSheetId="6">#REF!</definedName>
    <definedName name="Excel_BuiltIn_Print_Titles_3_1_1" localSheetId="4">#REF!</definedName>
    <definedName name="Excel_BuiltIn_Print_Titles_3_1_1">#REF!</definedName>
    <definedName name="Excel_BuiltIn_Print_Titles_3_1_2" localSheetId="7">#REF!</definedName>
    <definedName name="Excel_BuiltIn_Print_Titles_3_1_2" localSheetId="6">#REF!</definedName>
    <definedName name="Excel_BuiltIn_Print_Titles_3_1_2" localSheetId="4">#REF!</definedName>
    <definedName name="Excel_BuiltIn_Print_Titles_3_1_2">#REF!</definedName>
    <definedName name="Excel_BuiltIn_Print_Titles_3_1_5" localSheetId="7">'FP Ril 2. razina'!#REF!</definedName>
    <definedName name="Excel_BuiltIn_Print_Titles_3_1_5" localSheetId="6">'FP Ril 2. razina'!#REF!</definedName>
    <definedName name="Excel_BuiltIn_Print_Titles_3_1_5" localSheetId="4">'FP Ril 2. razina'!#REF!</definedName>
    <definedName name="Excel_BuiltIn_Print_Titles_3_1_5">'FP Ril 2. razina'!#REF!</definedName>
    <definedName name="_xlnm.Print_Titles" localSheetId="4">'FP Ril 2. razina'!$8:$8</definedName>
    <definedName name="_xlnm.Print_Area" localSheetId="2">'FP PiP 2026.'!$A$1:$I$22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6" l="1"/>
  <c r="G35" i="16" s="1"/>
  <c r="G38" i="16" s="1"/>
  <c r="H35" i="16" s="1"/>
  <c r="H38" i="16" s="1"/>
  <c r="I35" i="16" s="1"/>
  <c r="I38" i="16" s="1"/>
  <c r="J35" i="16" s="1"/>
  <c r="J38" i="16" s="1"/>
  <c r="J22" i="16"/>
  <c r="I22" i="16"/>
  <c r="H22" i="16"/>
  <c r="G22" i="16"/>
  <c r="F22" i="16"/>
  <c r="H15" i="16"/>
  <c r="J12" i="16"/>
  <c r="J15" i="16" s="1"/>
  <c r="I12" i="16"/>
  <c r="I15" i="16" s="1"/>
  <c r="H12" i="16"/>
  <c r="G12" i="16"/>
  <c r="G15" i="16" s="1"/>
  <c r="F12" i="16"/>
  <c r="F15" i="16" s="1"/>
  <c r="H23" i="16" l="1"/>
  <c r="G23" i="16"/>
  <c r="F23" i="16"/>
  <c r="F29" i="16" s="1"/>
  <c r="F30" i="16" s="1"/>
  <c r="I23" i="16"/>
  <c r="J23" i="16"/>
</calcChain>
</file>

<file path=xl/sharedStrings.xml><?xml version="1.0" encoding="utf-8"?>
<sst xmlns="http://schemas.openxmlformats.org/spreadsheetml/2006/main" count="463" uniqueCount="204">
  <si>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</si>
  <si>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</si>
  <si>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</si>
  <si>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</si>
  <si>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</si>
  <si>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</si>
  <si>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</si>
  <si>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</si>
  <si>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</si>
  <si>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</si>
  <si>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</si>
  <si>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</si>
  <si>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</si>
  <si>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</si>
  <si>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</si>
  <si>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II. POSEBNI DIO</t>
  </si>
  <si>
    <t>I. OPĆI DIO</t>
  </si>
  <si>
    <t>Materijalni rashodi</t>
  </si>
  <si>
    <t>Vlastiti prihodi</t>
  </si>
  <si>
    <t>Projekcija 
za 2025.</t>
  </si>
  <si>
    <t>Prihodi iz nadležnog proračuna i od HZZO-a temeljem ugovornih obveza</t>
  </si>
  <si>
    <t>Ukupno (po izvorima)</t>
  </si>
  <si>
    <t>922 (VIŠAK PRIHODA IZ PRETHODNE GODINE)</t>
  </si>
  <si>
    <t>Prihodi od financijske imovine</t>
  </si>
  <si>
    <t>Oznaka rač.iz                                      računskog plana</t>
  </si>
  <si>
    <t>Namjenski primitci</t>
  </si>
  <si>
    <t>Prihodi od prodaje ili zamjene nefinancijjske imovine i naknade s naslova osiguranja</t>
  </si>
  <si>
    <t xml:space="preserve">Donacije </t>
  </si>
  <si>
    <t>Prihodi za posebne namjene</t>
  </si>
  <si>
    <t>Opći prihodi i primitci – Proračun JLP(R)S</t>
  </si>
  <si>
    <r>
      <t>prihoda i primitaka</t>
    </r>
    <r>
      <rPr>
        <b/>
        <vertAlign val="superscript"/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</t>
    </r>
  </si>
  <si>
    <t xml:space="preserve"> </t>
  </si>
  <si>
    <t>Ukupno prihodi i primitci za 2024.</t>
  </si>
  <si>
    <t>2024.</t>
  </si>
  <si>
    <t>FINANCIJSKI PLAN - Procjena prihoda i primitaka za 2024.</t>
  </si>
  <si>
    <t>Sveukupno rashodi</t>
  </si>
  <si>
    <t>Sportska oprema</t>
  </si>
  <si>
    <t>Računala i računalna oprema</t>
  </si>
  <si>
    <t>dugotrajne imovine</t>
  </si>
  <si>
    <t>Rashodi za nabavu proizve.</t>
  </si>
  <si>
    <t>Rashodi za nab.nef. imovine</t>
  </si>
  <si>
    <t>opremanje Športskih objekta:</t>
  </si>
  <si>
    <t xml:space="preserve">Uređenje i </t>
  </si>
  <si>
    <t>Usluge platnog prometa</t>
  </si>
  <si>
    <t>Financijski rashodi</t>
  </si>
  <si>
    <t>Javnobilježničke pristojbe</t>
  </si>
  <si>
    <t>Reprezentacija</t>
  </si>
  <si>
    <t>Premije osiguranja ostale imo.</t>
  </si>
  <si>
    <t>Naknade članovima preds.i izv.</t>
  </si>
  <si>
    <t>Ostale nespomenute usluge</t>
  </si>
  <si>
    <t>usluge kopiranja i uvezivanja</t>
  </si>
  <si>
    <t>Grafičke i tiskarske usluge,</t>
  </si>
  <si>
    <t>Obv. i prev.zdrav.pregl.zaposlenika</t>
  </si>
  <si>
    <t>Dimnjačarske usluge</t>
  </si>
  <si>
    <t>Deratizacija i dezinskecija</t>
  </si>
  <si>
    <t>Iznošenje i odvoz smeća</t>
  </si>
  <si>
    <t>Opskrba vodom</t>
  </si>
  <si>
    <t>postrojenja i opreme</t>
  </si>
  <si>
    <t>Usluge tekućeg i inv.održavanja</t>
  </si>
  <si>
    <t>građevinskih objekata</t>
  </si>
  <si>
    <t>Poštarina(pisma, tiskanice i sl)</t>
  </si>
  <si>
    <t>Usluge interneta</t>
  </si>
  <si>
    <t>Usluge telefona</t>
  </si>
  <si>
    <t>Službena,radna i zašt.odj.i ob.</t>
  </si>
  <si>
    <t xml:space="preserve">Sitni inventar </t>
  </si>
  <si>
    <t>energije(ugljen, teško ulje..)</t>
  </si>
  <si>
    <t>Ostali materijali za proizvodnju</t>
  </si>
  <si>
    <t>Električna energija</t>
  </si>
  <si>
    <t>Materijal za higijenske potr.i nj.</t>
  </si>
  <si>
    <t>Materijal i sred.za čišćenje i o.</t>
  </si>
  <si>
    <t>Uredski materijal</t>
  </si>
  <si>
    <t>u službene svrhe</t>
  </si>
  <si>
    <t>Naknada za kor.priv.autom.</t>
  </si>
  <si>
    <t>Tečajevi i stručni ispiti</t>
  </si>
  <si>
    <t>i s posla</t>
  </si>
  <si>
    <t>Naknade za prijevoz na posao</t>
  </si>
  <si>
    <t>Doprinosi za obv.zdrav.osig.</t>
  </si>
  <si>
    <t>za zaposlene</t>
  </si>
  <si>
    <t>Ostali nenavedeni rashodi</t>
  </si>
  <si>
    <t>Naknade za bolest, inv.,smrt.</t>
  </si>
  <si>
    <t>Otpremnine</t>
  </si>
  <si>
    <t>Darovi</t>
  </si>
  <si>
    <t>Nagrade</t>
  </si>
  <si>
    <t>Plaće za zaposlene</t>
  </si>
  <si>
    <t xml:space="preserve"> Procjena 2006.</t>
  </si>
  <si>
    <t xml:space="preserve"> Procjena 2005.</t>
  </si>
  <si>
    <t>Prihodi od nefinancijske imovine i nadoknade šteta s naslova osiguranja</t>
  </si>
  <si>
    <t>Donacije</t>
  </si>
  <si>
    <t>Naziv računa</t>
  </si>
  <si>
    <t>Račun 
rashoda/
izdatka</t>
  </si>
  <si>
    <t xml:space="preserve">                                                              Administracija i upravljanje Športskim objektima Kaštela</t>
  </si>
  <si>
    <t>Aktivnost:</t>
  </si>
  <si>
    <t xml:space="preserve">Aktivnost: </t>
  </si>
  <si>
    <t xml:space="preserve">                              FINANCIJSKI PLAN JAVNE USTANOVE "ŠPORTSKI OBJEKTI KAŠTELA"
ZA 2023. I PROJEKCIJA ZA 2024. I 2025. GODINU</t>
  </si>
  <si>
    <t>Projekcija za 2025.</t>
  </si>
  <si>
    <t>EUR</t>
  </si>
  <si>
    <t>Ostale intelektualne usluge</t>
  </si>
  <si>
    <t>FINANCIJSKI PLAN - Procjena prihoda i primitaka za 2025.</t>
  </si>
  <si>
    <t>Ukupno prihodi i primitci za 2025.</t>
  </si>
  <si>
    <t>08 Rekreacija, kultura i religija</t>
  </si>
  <si>
    <t>081 Službe rekreacije i sporta</t>
  </si>
  <si>
    <t>Prihodi od prodaje nefinancijske imovine</t>
  </si>
  <si>
    <t>Prihodi od prodaje proizvedene dugotrajne  imovine</t>
  </si>
  <si>
    <t>PRIHODI UKUPNO</t>
  </si>
  <si>
    <t>RASHODI UKUPNO</t>
  </si>
  <si>
    <t>NETO FINANCIRANJE</t>
  </si>
  <si>
    <t>A) SAŽETAK RAČUNA PRIHODA I RASHODA</t>
  </si>
  <si>
    <t>Izvršenje 2022.*</t>
  </si>
  <si>
    <t>Plan 2023.</t>
  </si>
  <si>
    <t>Proračun za 2024.</t>
  </si>
  <si>
    <t>Projekcija proračuna
za 2025.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</si>
  <si>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</si>
  <si>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</si>
  <si>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</si>
  <si>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</si>
  <si>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</si>
  <si>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</si>
  <si>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</si>
  <si>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</si>
  <si>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</si>
  <si>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</si>
  <si>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</si>
  <si>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</si>
  <si>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</si>
  <si>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</si>
  <si>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</si>
  <si>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</si>
  <si>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</si>
  <si>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</si>
  <si>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FINANCIJSKI PLAN JAVNE USTANOVE "ŠPORTSKI OBJEKTI KAŠTELA" 
ZA 2024. I PROJEKCIJA ZA 2025. I 2026. GODINU</t>
  </si>
  <si>
    <t>FINANCIJSKI PLAN JAVNE USTANOVE "ŠPORTSKI OBJEKTI KAŠTELA" ZA 2024. I PROJEKCIJA ZA 2025. I 2026. GODINU
ZA 2024. I PROJEKCIJA ZA 2025. I 2026. GODINU</t>
  </si>
  <si>
    <t>PRIHODI POSLOVANJA PREMA EKONOMSKOJ KLASIFIKACIJI</t>
  </si>
  <si>
    <t>Izvršenje 2022.</t>
  </si>
  <si>
    <t>Plan za 2024.</t>
  </si>
  <si>
    <t>Projekcija 
za 2026.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</si>
  <si>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</si>
  <si>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</si>
  <si>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</si>
  <si>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</si>
  <si>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</si>
  <si>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</si>
  <si>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 xml:space="preserve">  43 Ostali prihodi za posebne namjene</t>
  </si>
  <si>
    <t>5 Pomoći</t>
  </si>
  <si>
    <t xml:space="preserve">  52 Ostale pomoći</t>
  </si>
  <si>
    <t>RASHODI POSLOVANJA PREMA IZVORIMA FINANCIRANJA</t>
  </si>
  <si>
    <t>3 Vlastiti prihodi</t>
  </si>
  <si>
    <t xml:space="preserve">  31 Vlastiti prihodi</t>
  </si>
  <si>
    <t>FINANCIJSKI PLAN - Procjena prihoda i primitaka za 2026.</t>
  </si>
  <si>
    <t>Ukupno prihodi i primitci za 2026.</t>
  </si>
  <si>
    <t>Projekcija za 2026.</t>
  </si>
  <si>
    <t>Laboratorijske usluge</t>
  </si>
  <si>
    <t>Zatezne kamate za poreze</t>
  </si>
  <si>
    <t>Zatezne kamate za doprinose</t>
  </si>
  <si>
    <t xml:space="preserve">                    FINANCIJSKI PLAN JAVNE USTANOVE "ŠPORTSKI OBJEKTI KAŠTELA"
ZA 2023. I PROJEKCIJA ZA 2024. I 2025. GODINU</t>
  </si>
  <si>
    <t xml:space="preserve">Premije osiguranja zaposlenih </t>
  </si>
  <si>
    <t>Mat.i dij.za tek.i in.odr.po.  op</t>
  </si>
  <si>
    <t xml:space="preserve">                                                                     Administracija i upravljanje Športskim objektima Kaštela</t>
  </si>
  <si>
    <t>Prihodi od prodaje proizvoda i robe te pruženih usluga, prihodi od donacija te povrati po protestiranim jamstvima</t>
  </si>
  <si>
    <t>306.511.77</t>
  </si>
  <si>
    <t>14.172.73</t>
  </si>
  <si>
    <t>292.339.04</t>
  </si>
  <si>
    <t>306.735.00</t>
  </si>
  <si>
    <t>11.735.00</t>
  </si>
  <si>
    <t>295.000.00</t>
  </si>
  <si>
    <t>337.200.00</t>
  </si>
  <si>
    <t>17.353.00</t>
  </si>
  <si>
    <t>319.847.00</t>
  </si>
  <si>
    <t>350.257.00</t>
  </si>
  <si>
    <t>20.757.00</t>
  </si>
  <si>
    <t>329.500.00</t>
  </si>
  <si>
    <t>357.527.00</t>
  </si>
  <si>
    <t>22.527.00</t>
  </si>
  <si>
    <t>335.000.00</t>
  </si>
  <si>
    <t>300.018.29</t>
  </si>
  <si>
    <t>298.545.68</t>
  </si>
  <si>
    <t>177.807.37</t>
  </si>
  <si>
    <t>1.472.61</t>
  </si>
  <si>
    <t>120.588.68</t>
  </si>
  <si>
    <t>108.687.30</t>
  </si>
  <si>
    <t>11.901.38</t>
  </si>
  <si>
    <t>305.119.00</t>
  </si>
  <si>
    <t>190.375.00</t>
  </si>
  <si>
    <t>114.545.00</t>
  </si>
  <si>
    <t>5.728.00</t>
  </si>
  <si>
    <t>15.648.00</t>
  </si>
  <si>
    <t>98.897.00</t>
  </si>
  <si>
    <t>346.257.00</t>
  </si>
  <si>
    <t>353.527.00</t>
  </si>
  <si>
    <t>226.747.00</t>
  </si>
  <si>
    <t>231.227.00</t>
  </si>
  <si>
    <t>234.627.00</t>
  </si>
  <si>
    <t>108.254.00</t>
  </si>
  <si>
    <t>114.830.00</t>
  </si>
  <si>
    <t>118.650.00</t>
  </si>
  <si>
    <t>22.277.00</t>
  </si>
  <si>
    <t>310.847.00</t>
  </si>
  <si>
    <t>31 Vlastiti prihodi</t>
  </si>
  <si>
    <t>13.523.62</t>
  </si>
  <si>
    <t>15.847.00</t>
  </si>
  <si>
    <t>VIŠAK/MANJAK</t>
  </si>
  <si>
    <t>15.257.00</t>
  </si>
  <si>
    <t>5.500.00</t>
  </si>
  <si>
    <t>16.527.00</t>
  </si>
  <si>
    <t>6.000.00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</si>
</sst>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/dd"/>
    <numFmt numFmtId="165" formatCode="#,##0.000"/>
    <numFmt numFmtId="166" formatCode="0.00000"/>
    <numFmt numFmtId="167" formatCode="0.0000"/>
  </numFmts>
  <fonts count="5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20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3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i/>
      <sz val="11"/>
      <name val="Arial"/>
      <family val="2"/>
      <charset val="238"/>
    </font>
    <font>
      <i/>
      <sz val="13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u/>
      <sz val="13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4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>
      <alignment horizontal="center" wrapText="1"/>
    </xf>
    <xf numFmtId="0" fontId="36" fillId="0" borderId="0"/>
  </cellStyleXfs>
  <cellXfs count="3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3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left" vertical="center" wrapText="1"/>
    </xf>
    <xf numFmtId="0" fontId="7" fillId="2" borderId="2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quotePrefix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quotePrefix="1" applyFont="1" applyFill="1" applyBorder="1" applyAlignment="1">
      <alignment horizontal="left" vertical="center"/>
    </xf>
    <xf numFmtId="0" fontId="13" fillId="0" borderId="0" xfId="1">
      <alignment horizontal="center" wrapText="1"/>
    </xf>
    <xf numFmtId="0" fontId="6" fillId="0" borderId="0" xfId="1" applyFont="1">
      <alignment horizontal="center" wrapText="1"/>
    </xf>
    <xf numFmtId="0" fontId="5" fillId="0" borderId="6" xfId="1" applyFont="1" applyBorder="1">
      <alignment horizontal="center" wrapText="1"/>
    </xf>
    <xf numFmtId="0" fontId="6" fillId="0" borderId="6" xfId="1" applyFont="1" applyBorder="1">
      <alignment horizontal="center" wrapText="1"/>
    </xf>
    <xf numFmtId="2" fontId="5" fillId="0" borderId="7" xfId="1" applyNumberFormat="1" applyFont="1" applyBorder="1">
      <alignment horizontal="center" wrapText="1"/>
    </xf>
    <xf numFmtId="4" fontId="5" fillId="0" borderId="7" xfId="1" applyNumberFormat="1" applyFont="1" applyBorder="1" applyAlignment="1">
      <alignment horizontal="center"/>
    </xf>
    <xf numFmtId="4" fontId="5" fillId="0" borderId="6" xfId="1" applyNumberFormat="1" applyFont="1" applyBorder="1" applyAlignment="1">
      <alignment horizontal="center"/>
    </xf>
    <xf numFmtId="0" fontId="5" fillId="0" borderId="8" xfId="1" applyFont="1" applyBorder="1">
      <alignment horizontal="center" wrapText="1"/>
    </xf>
    <xf numFmtId="0" fontId="6" fillId="0" borderId="9" xfId="1" applyFont="1" applyBorder="1">
      <alignment horizontal="center" wrapText="1"/>
    </xf>
    <xf numFmtId="0" fontId="6" fillId="0" borderId="10" xfId="1" applyFont="1" applyBorder="1">
      <alignment horizontal="center" wrapText="1"/>
    </xf>
    <xf numFmtId="4" fontId="6" fillId="0" borderId="10" xfId="1" applyNumberFormat="1" applyFont="1" applyBorder="1">
      <alignment horizontal="center" wrapText="1"/>
    </xf>
    <xf numFmtId="0" fontId="6" fillId="0" borderId="11" xfId="1" applyFont="1" applyBorder="1">
      <alignment horizontal="center" wrapText="1"/>
    </xf>
    <xf numFmtId="0" fontId="6" fillId="0" borderId="12" xfId="1" applyFont="1" applyBorder="1">
      <alignment horizontal="center" wrapText="1"/>
    </xf>
    <xf numFmtId="0" fontId="6" fillId="0" borderId="13" xfId="1" applyFont="1" applyBorder="1">
      <alignment horizontal="center" wrapText="1"/>
    </xf>
    <xf numFmtId="4" fontId="6" fillId="0" borderId="13" xfId="1" applyNumberFormat="1" applyFont="1" applyBorder="1" applyAlignment="1">
      <alignment horizontal="center"/>
    </xf>
    <xf numFmtId="0" fontId="6" fillId="0" borderId="14" xfId="1" applyFont="1" applyBorder="1">
      <alignment horizontal="center" wrapText="1"/>
    </xf>
    <xf numFmtId="0" fontId="6" fillId="0" borderId="15" xfId="1" applyFont="1" applyBorder="1">
      <alignment horizontal="center" wrapText="1"/>
    </xf>
    <xf numFmtId="4" fontId="6" fillId="0" borderId="16" xfId="1" applyNumberFormat="1" applyFont="1" applyBorder="1" applyAlignment="1">
      <alignment vertical="center"/>
    </xf>
    <xf numFmtId="4" fontId="6" fillId="0" borderId="17" xfId="1" applyNumberFormat="1" applyFont="1" applyBorder="1" applyAlignment="1">
      <alignment vertical="center"/>
    </xf>
    <xf numFmtId="4" fontId="6" fillId="0" borderId="13" xfId="1" applyNumberFormat="1" applyFont="1" applyBorder="1">
      <alignment horizontal="center" wrapText="1"/>
    </xf>
    <xf numFmtId="4" fontId="6" fillId="0" borderId="12" xfId="1" applyNumberFormat="1" applyFont="1" applyBorder="1" applyAlignment="1">
      <alignment horizontal="right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>
      <alignment horizontal="center" wrapText="1"/>
    </xf>
    <xf numFmtId="0" fontId="6" fillId="0" borderId="19" xfId="1" applyFont="1" applyBorder="1">
      <alignment horizontal="center" wrapText="1"/>
    </xf>
    <xf numFmtId="0" fontId="5" fillId="0" borderId="21" xfId="1" applyFont="1" applyBorder="1" applyAlignment="1">
      <alignment wrapText="1"/>
    </xf>
    <xf numFmtId="0" fontId="5" fillId="0" borderId="23" xfId="1" applyFont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left" wrapText="1"/>
    </xf>
    <xf numFmtId="0" fontId="5" fillId="4" borderId="27" xfId="1" applyFont="1" applyFill="1" applyBorder="1" applyAlignment="1">
      <alignment horizontal="right" vertical="center" wrapText="1"/>
    </xf>
    <xf numFmtId="0" fontId="5" fillId="4" borderId="20" xfId="1" applyFont="1" applyFill="1" applyBorder="1" applyAlignment="1">
      <alignment horizontal="center"/>
    </xf>
    <xf numFmtId="0" fontId="6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9" fillId="0" borderId="0" xfId="1" applyFont="1">
      <alignment horizontal="center" wrapText="1"/>
    </xf>
    <xf numFmtId="0" fontId="6" fillId="0" borderId="13" xfId="1" applyFont="1" applyBorder="1" applyAlignment="1">
      <alignment horizontal="center"/>
    </xf>
    <xf numFmtId="0" fontId="6" fillId="0" borderId="28" xfId="1" applyFont="1" applyBorder="1" applyAlignment="1">
      <alignment horizontal="center" vertical="center" wrapText="1"/>
    </xf>
    <xf numFmtId="2" fontId="6" fillId="0" borderId="29" xfId="1" applyNumberFormat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29" xfId="1" applyFont="1" applyBorder="1">
      <alignment horizontal="center" wrapText="1"/>
    </xf>
    <xf numFmtId="0" fontId="6" fillId="0" borderId="30" xfId="1" applyFont="1" applyBorder="1">
      <alignment horizontal="center" wrapText="1"/>
    </xf>
    <xf numFmtId="0" fontId="6" fillId="0" borderId="28" xfId="1" applyFont="1" applyBorder="1">
      <alignment horizontal="center" wrapText="1"/>
    </xf>
    <xf numFmtId="4" fontId="6" fillId="0" borderId="12" xfId="1" applyNumberFormat="1" applyFont="1" applyBorder="1">
      <alignment horizont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34" xfId="1" applyFont="1" applyBorder="1">
      <alignment horizontal="center" wrapText="1"/>
    </xf>
    <xf numFmtId="0" fontId="6" fillId="0" borderId="35" xfId="1" applyFont="1" applyBorder="1">
      <alignment horizontal="center" wrapText="1"/>
    </xf>
    <xf numFmtId="0" fontId="5" fillId="0" borderId="36" xfId="1" applyFont="1" applyBorder="1">
      <alignment horizontal="center" wrapText="1"/>
    </xf>
    <xf numFmtId="0" fontId="6" fillId="0" borderId="37" xfId="1" applyFont="1" applyBorder="1">
      <alignment horizontal="center" wrapText="1"/>
    </xf>
    <xf numFmtId="0" fontId="6" fillId="0" borderId="38" xfId="1" applyFont="1" applyBorder="1">
      <alignment horizontal="center" wrapText="1"/>
    </xf>
    <xf numFmtId="0" fontId="6" fillId="0" borderId="39" xfId="1" applyFont="1" applyBorder="1">
      <alignment horizontal="center" wrapText="1"/>
    </xf>
    <xf numFmtId="0" fontId="6" fillId="0" borderId="40" xfId="1" applyFont="1" applyBorder="1">
      <alignment horizontal="center" wrapText="1"/>
    </xf>
    <xf numFmtId="0" fontId="6" fillId="0" borderId="41" xfId="1" applyFont="1" applyBorder="1" applyAlignment="1">
      <alignment horizontal="center" vertical="center" wrapText="1"/>
    </xf>
    <xf numFmtId="0" fontId="5" fillId="0" borderId="42" xfId="1" applyFont="1" applyBorder="1" applyAlignment="1">
      <alignment wrapText="1"/>
    </xf>
    <xf numFmtId="0" fontId="5" fillId="4" borderId="44" xfId="1" applyFont="1" applyFill="1" applyBorder="1" applyAlignment="1">
      <alignment horizontal="left" wrapText="1"/>
    </xf>
    <xf numFmtId="0" fontId="5" fillId="4" borderId="45" xfId="1" applyFont="1" applyFill="1" applyBorder="1" applyAlignment="1">
      <alignment horizontal="right" vertical="center" wrapText="1"/>
    </xf>
    <xf numFmtId="0" fontId="5" fillId="4" borderId="48" xfId="1" applyFont="1" applyFill="1" applyBorder="1" applyAlignment="1">
      <alignment horizontal="center"/>
    </xf>
    <xf numFmtId="0" fontId="5" fillId="0" borderId="0" xfId="1" applyFont="1">
      <alignment horizontal="center" wrapText="1"/>
    </xf>
    <xf numFmtId="3" fontId="17" fillId="0" borderId="0" xfId="1" applyNumberFormat="1" applyFont="1">
      <alignment horizontal="center" wrapText="1"/>
    </xf>
    <xf numFmtId="0" fontId="17" fillId="0" borderId="0" xfId="1" applyFont="1">
      <alignment horizontal="center" wrapText="1"/>
    </xf>
    <xf numFmtId="0" fontId="17" fillId="0" borderId="0" xfId="1" applyFont="1" applyAlignment="1">
      <alignment horizontal="center"/>
    </xf>
    <xf numFmtId="4" fontId="17" fillId="0" borderId="0" xfId="1" applyNumberFormat="1" applyFont="1">
      <alignment horizontal="center" wrapText="1"/>
    </xf>
    <xf numFmtId="3" fontId="18" fillId="0" borderId="0" xfId="1" applyNumberFormat="1" applyFont="1">
      <alignment horizontal="center" wrapText="1"/>
    </xf>
    <xf numFmtId="0" fontId="18" fillId="0" borderId="0" xfId="1" applyFont="1">
      <alignment horizontal="center" wrapText="1"/>
    </xf>
    <xf numFmtId="3" fontId="5" fillId="0" borderId="7" xfId="1" applyNumberFormat="1" applyFont="1" applyBorder="1">
      <alignment horizontal="center" wrapText="1"/>
    </xf>
    <xf numFmtId="3" fontId="22" fillId="0" borderId="0" xfId="1" applyNumberFormat="1" applyFont="1">
      <alignment horizontal="center" wrapText="1"/>
    </xf>
    <xf numFmtId="4" fontId="17" fillId="0" borderId="49" xfId="1" applyNumberFormat="1" applyFont="1" applyBorder="1" applyAlignment="1">
      <alignment vertical="center"/>
    </xf>
    <xf numFmtId="4" fontId="17" fillId="0" borderId="50" xfId="1" applyNumberFormat="1" applyFont="1" applyBorder="1" applyAlignment="1">
      <alignment vertical="center"/>
    </xf>
    <xf numFmtId="3" fontId="13" fillId="0" borderId="0" xfId="1" applyNumberFormat="1">
      <alignment horizontal="center" wrapText="1"/>
    </xf>
    <xf numFmtId="4" fontId="13" fillId="0" borderId="0" xfId="1" applyNumberFormat="1">
      <alignment horizontal="center" wrapText="1"/>
    </xf>
    <xf numFmtId="4" fontId="13" fillId="0" borderId="52" xfId="1" applyNumberFormat="1" applyBorder="1" applyAlignment="1">
      <alignment vertical="center"/>
    </xf>
    <xf numFmtId="0" fontId="13" fillId="0" borderId="0" xfId="1" applyAlignment="1">
      <alignment vertical="center"/>
    </xf>
    <xf numFmtId="0" fontId="13" fillId="0" borderId="52" xfId="1" applyBorder="1" applyAlignment="1">
      <alignment horizontal="center" vertical="center"/>
    </xf>
    <xf numFmtId="4" fontId="17" fillId="0" borderId="52" xfId="1" applyNumberFormat="1" applyFont="1" applyBorder="1" applyAlignment="1">
      <alignment vertical="center"/>
    </xf>
    <xf numFmtId="4" fontId="17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52" xfId="1" applyFont="1" applyBorder="1" applyAlignment="1">
      <alignment horizontal="center" vertical="center"/>
    </xf>
    <xf numFmtId="0" fontId="13" fillId="0" borderId="52" xfId="1" applyBorder="1" applyAlignment="1">
      <alignment horizontal="left" vertical="center"/>
    </xf>
    <xf numFmtId="0" fontId="13" fillId="0" borderId="0" xfId="1" applyAlignment="1">
      <alignment horizontal="left" vertical="center"/>
    </xf>
    <xf numFmtId="3" fontId="6" fillId="0" borderId="0" xfId="1" applyNumberFormat="1" applyFont="1">
      <alignment horizontal="center" wrapText="1"/>
    </xf>
    <xf numFmtId="4" fontId="6" fillId="0" borderId="0" xfId="1" applyNumberFormat="1" applyFont="1">
      <alignment horizontal="center" wrapText="1"/>
    </xf>
    <xf numFmtId="4" fontId="5" fillId="0" borderId="52" xfId="1" applyNumberFormat="1" applyFont="1" applyBorder="1" applyAlignment="1">
      <alignment vertical="center"/>
    </xf>
    <xf numFmtId="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52" xfId="1" applyFont="1" applyBorder="1" applyAlignment="1">
      <alignment horizontal="center" vertical="center"/>
    </xf>
    <xf numFmtId="3" fontId="5" fillId="0" borderId="0" xfId="1" applyNumberFormat="1" applyFont="1">
      <alignment horizontal="center" wrapText="1"/>
    </xf>
    <xf numFmtId="4" fontId="5" fillId="0" borderId="0" xfId="1" applyNumberFormat="1" applyFont="1">
      <alignment horizontal="center" wrapText="1"/>
    </xf>
    <xf numFmtId="3" fontId="23" fillId="0" borderId="0" xfId="1" applyNumberFormat="1" applyFont="1">
      <alignment horizontal="center" wrapText="1"/>
    </xf>
    <xf numFmtId="4" fontId="23" fillId="0" borderId="0" xfId="1" applyNumberFormat="1" applyFont="1">
      <alignment horizontal="center" wrapText="1"/>
    </xf>
    <xf numFmtId="4" fontId="23" fillId="0" borderId="52" xfId="1" applyNumberFormat="1" applyFont="1" applyBorder="1" applyAlignment="1">
      <alignment vertical="center"/>
    </xf>
    <xf numFmtId="4" fontId="23" fillId="0" borderId="0" xfId="1" applyNumberFormat="1" applyFont="1" applyAlignment="1">
      <alignment vertical="center"/>
    </xf>
    <xf numFmtId="0" fontId="23" fillId="0" borderId="52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23" fillId="0" borderId="52" xfId="1" applyFont="1" applyBorder="1" applyAlignment="1">
      <alignment horizontal="center" vertical="center"/>
    </xf>
    <xf numFmtId="4" fontId="13" fillId="0" borderId="0" xfId="1" applyNumberFormat="1" applyAlignment="1">
      <alignment horizontal="right" vertical="center"/>
    </xf>
    <xf numFmtId="0" fontId="5" fillId="0" borderId="52" xfId="1" applyFont="1" applyBorder="1" applyAlignment="1">
      <alignment horizontal="left" vertical="center"/>
    </xf>
    <xf numFmtId="0" fontId="5" fillId="0" borderId="45" xfId="1" applyFont="1" applyBorder="1" applyAlignment="1">
      <alignment horizontal="center" vertical="center"/>
    </xf>
    <xf numFmtId="4" fontId="17" fillId="0" borderId="0" xfId="1" applyNumberFormat="1" applyFont="1" applyAlignment="1">
      <alignment horizontal="right"/>
    </xf>
    <xf numFmtId="0" fontId="17" fillId="0" borderId="0" xfId="1" applyFont="1" applyAlignment="1">
      <alignment horizontal="right"/>
    </xf>
    <xf numFmtId="4" fontId="17" fillId="0" borderId="53" xfId="1" applyNumberFormat="1" applyFont="1" applyBorder="1" applyAlignment="1">
      <alignment vertical="center"/>
    </xf>
    <xf numFmtId="4" fontId="17" fillId="0" borderId="54" xfId="1" applyNumberFormat="1" applyFont="1" applyBorder="1" applyAlignment="1">
      <alignment vertical="center"/>
    </xf>
    <xf numFmtId="4" fontId="5" fillId="0" borderId="53" xfId="1" applyNumberFormat="1" applyFont="1" applyBorder="1" applyAlignment="1">
      <alignment vertical="center"/>
    </xf>
    <xf numFmtId="4" fontId="5" fillId="0" borderId="54" xfId="1" applyNumberFormat="1" applyFont="1" applyBorder="1" applyAlignment="1">
      <alignment vertical="center"/>
    </xf>
    <xf numFmtId="3" fontId="17" fillId="0" borderId="0" xfId="1" applyNumberFormat="1" applyFont="1" applyAlignment="1">
      <alignment vertical="center"/>
    </xf>
    <xf numFmtId="3" fontId="17" fillId="0" borderId="52" xfId="1" applyNumberFormat="1" applyFont="1" applyBorder="1" applyAlignment="1">
      <alignment vertical="center"/>
    </xf>
    <xf numFmtId="4" fontId="5" fillId="0" borderId="0" xfId="1" applyNumberFormat="1" applyFont="1" applyAlignment="1">
      <alignment horizontal="right" vertical="center"/>
    </xf>
    <xf numFmtId="4" fontId="5" fillId="0" borderId="52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wrapText="1"/>
    </xf>
    <xf numFmtId="4" fontId="5" fillId="0" borderId="54" xfId="1" applyNumberFormat="1" applyFont="1" applyBorder="1" applyAlignment="1">
      <alignment horizontal="right" vertical="center" wrapText="1"/>
    </xf>
    <xf numFmtId="4" fontId="5" fillId="0" borderId="53" xfId="1" applyNumberFormat="1" applyFont="1" applyBorder="1" applyAlignment="1">
      <alignment horizontal="right" vertical="center" wrapText="1"/>
    </xf>
    <xf numFmtId="4" fontId="13" fillId="0" borderId="54" xfId="1" applyNumberFormat="1" applyBorder="1" applyAlignment="1">
      <alignment horizontal="right" vertical="center" wrapText="1"/>
    </xf>
    <xf numFmtId="0" fontId="5" fillId="0" borderId="53" xfId="1" applyFont="1" applyBorder="1" applyAlignment="1">
      <alignment horizontal="left" vertical="center" wrapText="1"/>
    </xf>
    <xf numFmtId="0" fontId="5" fillId="0" borderId="57" xfId="1" applyFont="1" applyBorder="1" applyAlignment="1">
      <alignment horizontal="center" vertical="center" wrapText="1"/>
    </xf>
    <xf numFmtId="3" fontId="17" fillId="0" borderId="0" xfId="1" applyNumberFormat="1" applyFont="1" applyAlignment="1">
      <alignment wrapText="1"/>
    </xf>
    <xf numFmtId="4" fontId="19" fillId="0" borderId="58" xfId="1" applyNumberFormat="1" applyFont="1" applyBorder="1" applyAlignment="1">
      <alignment horizontal="right" vertical="center" wrapText="1"/>
    </xf>
    <xf numFmtId="4" fontId="5" fillId="0" borderId="58" xfId="1" applyNumberFormat="1" applyFont="1" applyBorder="1" applyAlignment="1">
      <alignment horizontal="right" vertical="center" wrapText="1"/>
    </xf>
    <xf numFmtId="4" fontId="20" fillId="0" borderId="58" xfId="1" applyNumberFormat="1" applyFont="1" applyBorder="1" applyAlignment="1">
      <alignment horizontal="right" vertical="center" wrapText="1"/>
    </xf>
    <xf numFmtId="3" fontId="24" fillId="0" borderId="0" xfId="1" applyNumberFormat="1" applyFont="1">
      <alignment horizontal="center" wrapText="1"/>
    </xf>
    <xf numFmtId="0" fontId="25" fillId="0" borderId="0" xfId="1" applyFont="1">
      <alignment horizontal="center" wrapText="1"/>
    </xf>
    <xf numFmtId="0" fontId="25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3" fontId="27" fillId="0" borderId="0" xfId="1" applyNumberFormat="1" applyFont="1">
      <alignment horizontal="center" wrapText="1"/>
    </xf>
    <xf numFmtId="0" fontId="27" fillId="0" borderId="0" xfId="1" applyFont="1">
      <alignment horizontal="center" wrapText="1"/>
    </xf>
    <xf numFmtId="3" fontId="28" fillId="0" borderId="0" xfId="1" applyNumberFormat="1" applyFont="1">
      <alignment horizontal="center" wrapText="1"/>
    </xf>
    <xf numFmtId="0" fontId="28" fillId="0" borderId="0" xfId="1" applyFont="1">
      <alignment horizontal="center" wrapText="1"/>
    </xf>
    <xf numFmtId="0" fontId="26" fillId="0" borderId="0" xfId="1" applyFont="1">
      <alignment horizontal="center" wrapText="1"/>
    </xf>
    <xf numFmtId="0" fontId="26" fillId="0" borderId="0" xfId="1" applyFont="1" applyAlignment="1">
      <alignment horizontal="left" wrapText="1"/>
    </xf>
    <xf numFmtId="164" fontId="26" fillId="0" borderId="0" xfId="1" applyNumberFormat="1" applyFont="1" applyAlignment="1">
      <alignment horizontal="left" wrapText="1"/>
    </xf>
    <xf numFmtId="164" fontId="26" fillId="0" borderId="0" xfId="1" applyNumberFormat="1" applyFont="1">
      <alignment horizontal="center" wrapText="1"/>
    </xf>
    <xf numFmtId="0" fontId="14" fillId="0" borderId="0" xfId="1" applyFont="1">
      <alignment horizontal="center" wrapText="1"/>
    </xf>
    <xf numFmtId="4" fontId="20" fillId="0" borderId="51" xfId="1" applyNumberFormat="1" applyFont="1" applyBorder="1" applyAlignment="1">
      <alignment horizontal="right" vertical="center" wrapText="1"/>
    </xf>
    <xf numFmtId="4" fontId="20" fillId="0" borderId="58" xfId="1" applyNumberFormat="1" applyFont="1" applyBorder="1" applyAlignment="1">
      <alignment horizontal="right" vertical="center"/>
    </xf>
    <xf numFmtId="3" fontId="13" fillId="0" borderId="13" xfId="1" applyNumberFormat="1" applyBorder="1">
      <alignment horizontal="center" wrapText="1"/>
    </xf>
    <xf numFmtId="3" fontId="22" fillId="0" borderId="59" xfId="1" applyNumberFormat="1" applyFont="1" applyBorder="1">
      <alignment horizontal="center" wrapText="1"/>
    </xf>
    <xf numFmtId="0" fontId="29" fillId="0" borderId="53" xfId="1" applyFont="1" applyBorder="1">
      <alignment horizontal="center" wrapText="1"/>
    </xf>
    <xf numFmtId="0" fontId="19" fillId="0" borderId="54" xfId="1" applyFont="1" applyBorder="1">
      <alignment horizontal="center" wrapText="1"/>
    </xf>
    <xf numFmtId="0" fontId="19" fillId="0" borderId="60" xfId="1" applyFont="1" applyBorder="1">
      <alignment horizontal="center" wrapText="1"/>
    </xf>
    <xf numFmtId="0" fontId="19" fillId="0" borderId="60" xfId="1" applyFont="1" applyBorder="1" applyAlignment="1">
      <alignment horizontal="center"/>
    </xf>
    <xf numFmtId="0" fontId="19" fillId="0" borderId="54" xfId="1" applyFont="1" applyBorder="1" applyAlignment="1">
      <alignment horizontal="center"/>
    </xf>
    <xf numFmtId="0" fontId="19" fillId="0" borderId="53" xfId="1" applyFont="1" applyBorder="1" applyAlignment="1">
      <alignment horizontal="center"/>
    </xf>
    <xf numFmtId="0" fontId="19" fillId="0" borderId="61" xfId="1" applyFont="1" applyBorder="1" applyAlignment="1">
      <alignment horizontal="center"/>
    </xf>
    <xf numFmtId="0" fontId="19" fillId="0" borderId="57" xfId="1" applyFont="1" applyBorder="1" applyAlignment="1">
      <alignment horizontal="center"/>
    </xf>
    <xf numFmtId="4" fontId="13" fillId="0" borderId="0" xfId="1" applyNumberFormat="1" applyAlignment="1">
      <alignment vertical="center"/>
    </xf>
    <xf numFmtId="0" fontId="9" fillId="0" borderId="57" xfId="1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3" fontId="9" fillId="0" borderId="53" xfId="1" applyNumberFormat="1" applyFont="1" applyBorder="1" applyAlignment="1">
      <alignment horizontal="center" vertical="center" wrapText="1"/>
    </xf>
    <xf numFmtId="3" fontId="9" fillId="0" borderId="54" xfId="1" applyNumberFormat="1" applyFont="1" applyBorder="1" applyAlignment="1">
      <alignment horizontal="center" vertical="center" wrapText="1"/>
    </xf>
    <xf numFmtId="4" fontId="9" fillId="0" borderId="54" xfId="1" applyNumberFormat="1" applyFont="1" applyBorder="1" applyAlignment="1">
      <alignment horizontal="center" vertical="center" wrapText="1"/>
    </xf>
    <xf numFmtId="4" fontId="17" fillId="0" borderId="45" xfId="1" applyNumberFormat="1" applyFont="1" applyBorder="1" applyAlignment="1">
      <alignment vertical="center"/>
    </xf>
    <xf numFmtId="4" fontId="20" fillId="0" borderId="51" xfId="1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/>
    </xf>
    <xf numFmtId="4" fontId="17" fillId="0" borderId="52" xfId="0" applyNumberFormat="1" applyFont="1" applyBorder="1" applyAlignment="1">
      <alignment vertical="center"/>
    </xf>
    <xf numFmtId="4" fontId="17" fillId="0" borderId="55" xfId="0" applyNumberFormat="1" applyFont="1" applyBorder="1" applyAlignment="1">
      <alignment vertical="center"/>
    </xf>
    <xf numFmtId="4" fontId="32" fillId="0" borderId="0" xfId="1" applyNumberFormat="1" applyFont="1" applyAlignment="1">
      <alignment vertical="center"/>
    </xf>
    <xf numFmtId="4" fontId="32" fillId="0" borderId="52" xfId="1" applyNumberFormat="1" applyFont="1" applyBorder="1" applyAlignment="1">
      <alignment vertical="center"/>
    </xf>
    <xf numFmtId="4" fontId="20" fillId="0" borderId="62" xfId="1" applyNumberFormat="1" applyFont="1" applyBorder="1" applyAlignment="1">
      <alignment horizontal="right" vertical="center" wrapText="1"/>
    </xf>
    <xf numFmtId="4" fontId="5" fillId="0" borderId="58" xfId="1" applyNumberFormat="1" applyFont="1" applyBorder="1" applyAlignment="1">
      <alignment vertical="center"/>
    </xf>
    <xf numFmtId="4" fontId="5" fillId="0" borderId="51" xfId="1" applyNumberFormat="1" applyFont="1" applyBorder="1" applyAlignment="1">
      <alignment vertical="center"/>
    </xf>
    <xf numFmtId="0" fontId="30" fillId="0" borderId="0" xfId="0" applyFont="1" applyAlignment="1">
      <alignment horizontal="center" vertical="center" wrapText="1"/>
    </xf>
    <xf numFmtId="4" fontId="19" fillId="0" borderId="51" xfId="1" applyNumberFormat="1" applyFont="1" applyBorder="1" applyAlignment="1">
      <alignment horizontal="right" vertical="center" wrapText="1"/>
    </xf>
    <xf numFmtId="4" fontId="33" fillId="0" borderId="0" xfId="1" applyNumberFormat="1" applyFont="1" applyAlignment="1">
      <alignment vertical="center"/>
    </xf>
    <xf numFmtId="4" fontId="33" fillId="0" borderId="52" xfId="1" applyNumberFormat="1" applyFont="1" applyBorder="1" applyAlignment="1">
      <alignment vertical="center"/>
    </xf>
    <xf numFmtId="4" fontId="17" fillId="0" borderId="52" xfId="0" applyNumberFormat="1" applyFont="1" applyBorder="1" applyAlignment="1">
      <alignment horizontal="right" wrapText="1"/>
    </xf>
    <xf numFmtId="0" fontId="19" fillId="0" borderId="58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3" fillId="0" borderId="0" xfId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4" fontId="20" fillId="0" borderId="0" xfId="1" applyNumberFormat="1" applyFont="1">
      <alignment horizontal="center" wrapText="1"/>
    </xf>
    <xf numFmtId="4" fontId="20" fillId="0" borderId="0" xfId="1" applyNumberFormat="1" applyFont="1" applyAlignment="1">
      <alignment horizontal="right" vertical="center" wrapText="1"/>
    </xf>
    <xf numFmtId="4" fontId="20" fillId="0" borderId="0" xfId="1" applyNumberFormat="1" applyFont="1" applyAlignment="1">
      <alignment horizontal="right" vertical="center"/>
    </xf>
    <xf numFmtId="4" fontId="19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 wrapText="1"/>
    </xf>
    <xf numFmtId="4" fontId="19" fillId="0" borderId="0" xfId="1" applyNumberFormat="1" applyFont="1" applyAlignment="1">
      <alignment horizontal="right" vertical="center" wrapText="1"/>
    </xf>
    <xf numFmtId="3" fontId="5" fillId="0" borderId="0" xfId="1" applyNumberFormat="1" applyFont="1" applyAlignment="1">
      <alignment horizontal="center" vertical="center"/>
    </xf>
    <xf numFmtId="3" fontId="21" fillId="0" borderId="0" xfId="1" applyNumberFormat="1" applyFont="1" applyAlignment="1">
      <alignment horizontal="left" vertical="center"/>
    </xf>
    <xf numFmtId="4" fontId="17" fillId="0" borderId="49" xfId="1" applyNumberFormat="1" applyFont="1" applyBorder="1" applyAlignment="1">
      <alignment horizontal="right"/>
    </xf>
    <xf numFmtId="0" fontId="9" fillId="0" borderId="56" xfId="1" applyFont="1" applyBorder="1" applyAlignment="1">
      <alignment horizontal="center" vertical="center" wrapText="1"/>
    </xf>
    <xf numFmtId="0" fontId="13" fillId="0" borderId="62" xfId="1" applyBorder="1" applyAlignment="1">
      <alignment horizontal="center" vertical="center" wrapText="1"/>
    </xf>
    <xf numFmtId="0" fontId="17" fillId="0" borderId="50" xfId="1" applyFont="1" applyBorder="1" applyAlignment="1">
      <alignment vertical="center"/>
    </xf>
    <xf numFmtId="3" fontId="21" fillId="0" borderId="51" xfId="1" applyNumberFormat="1" applyFont="1" applyBorder="1" applyAlignment="1">
      <alignment horizontal="left" vertical="center"/>
    </xf>
    <xf numFmtId="0" fontId="21" fillId="0" borderId="58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32" fillId="0" borderId="52" xfId="1" applyFont="1" applyBorder="1" applyAlignment="1">
      <alignment horizontal="center" vertical="center"/>
    </xf>
    <xf numFmtId="3" fontId="5" fillId="0" borderId="58" xfId="1" applyNumberFormat="1" applyFont="1" applyBorder="1" applyAlignment="1">
      <alignment horizontal="center" vertical="center"/>
    </xf>
    <xf numFmtId="49" fontId="35" fillId="0" borderId="2" xfId="0" applyNumberFormat="1" applyFont="1" applyBorder="1" applyAlignment="1" applyProtection="1">
      <alignment horizontal="left" vertical="center"/>
      <protection hidden="1"/>
    </xf>
    <xf numFmtId="0" fontId="37" fillId="0" borderId="0" xfId="2" applyFont="1"/>
    <xf numFmtId="0" fontId="36" fillId="0" borderId="0" xfId="2"/>
    <xf numFmtId="0" fontId="37" fillId="0" borderId="0" xfId="2" applyFont="1" applyAlignment="1">
      <alignment horizontal="center"/>
    </xf>
    <xf numFmtId="0" fontId="0" fillId="0" borderId="1" xfId="0" applyBorder="1"/>
    <xf numFmtId="0" fontId="8" fillId="2" borderId="2" xfId="0" applyFont="1" applyFill="1" applyBorder="1" applyAlignment="1">
      <alignment horizontal="left" vertical="center"/>
    </xf>
    <xf numFmtId="0" fontId="0" fillId="0" borderId="2" xfId="0" applyBorder="1"/>
    <xf numFmtId="49" fontId="34" fillId="0" borderId="2" xfId="0" applyNumberFormat="1" applyFont="1" applyBorder="1" applyAlignment="1" applyProtection="1">
      <alignment horizontal="left" vertical="center"/>
      <protection hidden="1"/>
    </xf>
    <xf numFmtId="0" fontId="38" fillId="2" borderId="2" xfId="0" quotePrefix="1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39" fillId="0" borderId="0" xfId="0" applyFont="1"/>
    <xf numFmtId="4" fontId="2" fillId="2" borderId="3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/>
    </xf>
    <xf numFmtId="2" fontId="0" fillId="0" borderId="2" xfId="0" applyNumberFormat="1" applyBorder="1"/>
    <xf numFmtId="2" fontId="0" fillId="0" borderId="64" xfId="0" applyNumberFormat="1" applyBorder="1"/>
    <xf numFmtId="3" fontId="40" fillId="2" borderId="2" xfId="0" applyNumberFormat="1" applyFont="1" applyFill="1" applyBorder="1" applyAlignment="1">
      <alignment horizontal="right"/>
    </xf>
    <xf numFmtId="3" fontId="41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3" fontId="40" fillId="2" borderId="3" xfId="0" applyNumberFormat="1" applyFont="1" applyFill="1" applyBorder="1" applyAlignment="1">
      <alignment horizontal="right"/>
    </xf>
    <xf numFmtId="3" fontId="41" fillId="2" borderId="3" xfId="0" applyNumberFormat="1" applyFont="1" applyFill="1" applyBorder="1" applyAlignment="1">
      <alignment horizontal="right"/>
    </xf>
    <xf numFmtId="0" fontId="42" fillId="2" borderId="2" xfId="0" quotePrefix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/>
    </xf>
    <xf numFmtId="0" fontId="17" fillId="0" borderId="45" xfId="1" applyFont="1" applyBorder="1" applyAlignment="1">
      <alignment horizontal="center" vertical="center"/>
    </xf>
    <xf numFmtId="0" fontId="17" fillId="0" borderId="63" xfId="1" applyFont="1" applyBorder="1" applyAlignment="1">
      <alignment horizontal="center" vertical="center"/>
    </xf>
    <xf numFmtId="0" fontId="17" fillId="0" borderId="52" xfId="1" applyFont="1" applyBorder="1" applyAlignment="1">
      <alignment vertical="center"/>
    </xf>
    <xf numFmtId="0" fontId="17" fillId="0" borderId="52" xfId="1" applyFont="1" applyBorder="1" applyAlignment="1">
      <alignment horizontal="left" vertical="center"/>
    </xf>
    <xf numFmtId="0" fontId="17" fillId="0" borderId="49" xfId="1" applyFont="1" applyBorder="1" applyAlignment="1">
      <alignment vertical="center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4" fillId="0" borderId="1" xfId="0" quotePrefix="1" applyFont="1" applyBorder="1" applyAlignment="1">
      <alignment horizontal="left" wrapText="1"/>
    </xf>
    <xf numFmtId="0" fontId="4" fillId="0" borderId="64" xfId="0" quotePrefix="1" applyFont="1" applyBorder="1" applyAlignment="1">
      <alignment horizontal="left" wrapText="1"/>
    </xf>
    <xf numFmtId="0" fontId="4" fillId="0" borderId="64" xfId="0" quotePrefix="1" applyFont="1" applyBorder="1" applyAlignment="1">
      <alignment horizontal="center" wrapText="1"/>
    </xf>
    <xf numFmtId="0" fontId="4" fillId="0" borderId="64" xfId="0" quotePrefix="1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3" fontId="4" fillId="6" borderId="2" xfId="0" applyNumberFormat="1" applyFont="1" applyFill="1" applyBorder="1" applyAlignment="1">
      <alignment horizontal="right"/>
    </xf>
    <xf numFmtId="0" fontId="9" fillId="6" borderId="1" xfId="0" applyFont="1" applyFill="1" applyBorder="1" applyAlignment="1">
      <alignment horizontal="left" vertical="center"/>
    </xf>
    <xf numFmtId="0" fontId="7" fillId="6" borderId="64" xfId="0" applyFont="1" applyFill="1" applyBorder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4" fillId="0" borderId="0" xfId="0" applyFont="1" applyAlignment="1">
      <alignment wrapText="1"/>
    </xf>
    <xf numFmtId="0" fontId="21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64" xfId="0" quotePrefix="1" applyFont="1" applyBorder="1" applyAlignment="1">
      <alignment horizontal="left" wrapText="1"/>
    </xf>
    <xf numFmtId="0" fontId="9" fillId="0" borderId="64" xfId="0" quotePrefix="1" applyFont="1" applyBorder="1" applyAlignment="1">
      <alignment horizontal="center" wrapText="1"/>
    </xf>
    <xf numFmtId="0" fontId="9" fillId="0" borderId="64" xfId="0" quotePrefix="1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wrapText="1"/>
    </xf>
    <xf numFmtId="0" fontId="33" fillId="0" borderId="52" xfId="1" applyFont="1" applyBorder="1" applyAlignment="1">
      <alignment horizontal="center" vertical="center"/>
    </xf>
    <xf numFmtId="0" fontId="33" fillId="0" borderId="0" xfId="1" applyFont="1" applyAlignment="1">
      <alignment vertical="center"/>
    </xf>
    <xf numFmtId="4" fontId="17" fillId="0" borderId="57" xfId="1" applyNumberFormat="1" applyFont="1" applyBorder="1" applyAlignment="1">
      <alignment vertical="center"/>
    </xf>
    <xf numFmtId="4" fontId="32" fillId="0" borderId="45" xfId="1" applyNumberFormat="1" applyFont="1" applyBorder="1" applyAlignment="1">
      <alignment vertical="center"/>
    </xf>
    <xf numFmtId="4" fontId="13" fillId="0" borderId="58" xfId="1" applyNumberFormat="1" applyBorder="1" applyAlignment="1">
      <alignment horizontal="right" vertical="center" wrapText="1"/>
    </xf>
    <xf numFmtId="0" fontId="17" fillId="0" borderId="54" xfId="1" applyFont="1" applyBorder="1" applyAlignment="1">
      <alignment vertical="center"/>
    </xf>
    <xf numFmtId="0" fontId="17" fillId="0" borderId="0" xfId="0" applyFont="1" applyAlignment="1">
      <alignment vertical="center"/>
    </xf>
    <xf numFmtId="0" fontId="32" fillId="0" borderId="0" xfId="1" applyFont="1" applyAlignment="1">
      <alignment vertical="center"/>
    </xf>
    <xf numFmtId="4" fontId="17" fillId="0" borderId="52" xfId="1" applyNumberFormat="1" applyFont="1" applyBorder="1" applyAlignment="1">
      <alignment horizontal="right"/>
    </xf>
    <xf numFmtId="0" fontId="47" fillId="0" borderId="52" xfId="1" applyFont="1" applyBorder="1" applyAlignment="1">
      <alignment horizontal="center" vertical="center"/>
    </xf>
    <xf numFmtId="0" fontId="47" fillId="0" borderId="0" xfId="1" applyFont="1" applyAlignment="1">
      <alignment vertical="center"/>
    </xf>
    <xf numFmtId="4" fontId="47" fillId="0" borderId="52" xfId="1" applyNumberFormat="1" applyFont="1" applyBorder="1" applyAlignment="1">
      <alignment vertical="center"/>
    </xf>
    <xf numFmtId="4" fontId="47" fillId="0" borderId="0" xfId="1" applyNumberFormat="1" applyFont="1" applyAlignment="1">
      <alignment vertical="center"/>
    </xf>
    <xf numFmtId="4" fontId="47" fillId="0" borderId="45" xfId="1" applyNumberFormat="1" applyFont="1" applyBorder="1" applyAlignment="1">
      <alignment vertical="center"/>
    </xf>
    <xf numFmtId="0" fontId="1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2" borderId="0" xfId="0" applyFont="1" applyFill="1"/>
    <xf numFmtId="4" fontId="41" fillId="2" borderId="3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right" vertical="center" wrapText="1"/>
    </xf>
    <xf numFmtId="0" fontId="40" fillId="2" borderId="2" xfId="0" applyFont="1" applyFill="1" applyBorder="1" applyAlignment="1">
      <alignment horizontal="right" vertical="center" wrapText="1"/>
    </xf>
    <xf numFmtId="0" fontId="41" fillId="2" borderId="2" xfId="0" applyFont="1" applyFill="1" applyBorder="1" applyAlignment="1">
      <alignment horizontal="right" vertical="center" wrapText="1"/>
    </xf>
    <xf numFmtId="4" fontId="0" fillId="0" borderId="2" xfId="0" applyNumberFormat="1" applyBorder="1" applyAlignment="1">
      <alignment horizontal="right"/>
    </xf>
    <xf numFmtId="4" fontId="40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4" fontId="41" fillId="2" borderId="2" xfId="0" applyNumberFormat="1" applyFont="1" applyFill="1" applyBorder="1" applyAlignment="1">
      <alignment horizontal="right" wrapText="1"/>
    </xf>
    <xf numFmtId="4" fontId="41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0" fontId="42" fillId="2" borderId="2" xfId="0" quotePrefix="1" applyFont="1" applyFill="1" applyBorder="1" applyAlignment="1">
      <alignment horizontal="left" vertical="center"/>
    </xf>
    <xf numFmtId="0" fontId="48" fillId="2" borderId="2" xfId="0" quotePrefix="1" applyFont="1" applyFill="1" applyBorder="1" applyAlignment="1">
      <alignment horizontal="left" vertical="center"/>
    </xf>
    <xf numFmtId="0" fontId="40" fillId="0" borderId="2" xfId="0" applyFont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/>
    </xf>
    <xf numFmtId="3" fontId="41" fillId="2" borderId="2" xfId="0" applyNumberFormat="1" applyFont="1" applyFill="1" applyBorder="1" applyAlignment="1">
      <alignment horizontal="center"/>
    </xf>
    <xf numFmtId="166" fontId="3" fillId="2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wrapText="1"/>
    </xf>
    <xf numFmtId="4" fontId="4" fillId="6" borderId="2" xfId="0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2" xfId="0" applyNumberFormat="1" applyFont="1" applyFill="1" applyBorder="1" applyAlignment="1">
      <alignment horizontal="right" wrapText="1"/>
    </xf>
    <xf numFmtId="4" fontId="9" fillId="6" borderId="1" xfId="0" quotePrefix="1" applyNumberFormat="1" applyFont="1" applyFill="1" applyBorder="1" applyAlignment="1">
      <alignment horizontal="right"/>
    </xf>
    <xf numFmtId="4" fontId="4" fillId="6" borderId="1" xfId="0" quotePrefix="1" applyNumberFormat="1" applyFont="1" applyFill="1" applyBorder="1" applyAlignment="1">
      <alignment horizontal="right"/>
    </xf>
    <xf numFmtId="4" fontId="4" fillId="6" borderId="2" xfId="0" quotePrefix="1" applyNumberFormat="1" applyFont="1" applyFill="1" applyBorder="1" applyAlignment="1">
      <alignment horizontal="right"/>
    </xf>
    <xf numFmtId="2" fontId="40" fillId="2" borderId="2" xfId="0" applyNumberFormat="1" applyFont="1" applyFill="1" applyBorder="1" applyAlignment="1">
      <alignment horizontal="right" vertical="center" wrapText="1"/>
    </xf>
    <xf numFmtId="167" fontId="41" fillId="2" borderId="2" xfId="0" applyNumberFormat="1" applyFont="1" applyFill="1" applyBorder="1" applyAlignment="1">
      <alignment horizontal="right" vertical="center" wrapText="1"/>
    </xf>
    <xf numFmtId="3" fontId="49" fillId="2" borderId="3" xfId="0" applyNumberFormat="1" applyFont="1" applyFill="1" applyBorder="1" applyAlignment="1">
      <alignment horizontal="right"/>
    </xf>
    <xf numFmtId="4" fontId="50" fillId="2" borderId="2" xfId="0" applyNumberFormat="1" applyFont="1" applyFill="1" applyBorder="1" applyAlignment="1">
      <alignment horizontal="right"/>
    </xf>
    <xf numFmtId="0" fontId="51" fillId="0" borderId="0" xfId="0" applyFont="1"/>
    <xf numFmtId="0" fontId="52" fillId="2" borderId="2" xfId="0" quotePrefix="1" applyFont="1" applyFill="1" applyBorder="1" applyAlignment="1">
      <alignment horizontal="left" vertical="center"/>
    </xf>
    <xf numFmtId="4" fontId="49" fillId="2" borderId="2" xfId="0" applyNumberFormat="1" applyFont="1" applyFill="1" applyBorder="1" applyAlignment="1">
      <alignment horizontal="right"/>
    </xf>
    <xf numFmtId="3" fontId="49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16" fillId="0" borderId="5" xfId="1" applyNumberFormat="1" applyFont="1" applyBorder="1" applyAlignment="1">
      <alignment horizontal="right"/>
    </xf>
    <xf numFmtId="0" fontId="6" fillId="0" borderId="0" xfId="1" applyFont="1" applyAlignment="1">
      <alignment wrapText="1"/>
    </xf>
    <xf numFmtId="0" fontId="5" fillId="0" borderId="0" xfId="1" applyFont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5" fillId="0" borderId="25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5" fillId="0" borderId="3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" fontId="14" fillId="0" borderId="5" xfId="1" applyNumberFormat="1" applyFont="1" applyBorder="1" applyAlignment="1">
      <alignment horizontal="right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" fontId="14" fillId="0" borderId="33" xfId="1" applyNumberFormat="1" applyFont="1" applyBorder="1" applyAlignment="1">
      <alignment horizontal="right"/>
    </xf>
    <xf numFmtId="4" fontId="14" fillId="0" borderId="32" xfId="1" applyNumberFormat="1" applyFont="1" applyBorder="1" applyAlignment="1">
      <alignment horizontal="right"/>
    </xf>
    <xf numFmtId="0" fontId="5" fillId="5" borderId="47" xfId="1" applyFont="1" applyFill="1" applyBorder="1" applyAlignment="1">
      <alignment horizontal="center"/>
    </xf>
    <xf numFmtId="0" fontId="5" fillId="5" borderId="46" xfId="1" applyFont="1" applyFill="1" applyBorder="1" applyAlignment="1">
      <alignment horizontal="center"/>
    </xf>
    <xf numFmtId="0" fontId="5" fillId="0" borderId="43" xfId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64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 wrapText="1"/>
    </xf>
    <xf numFmtId="0" fontId="9" fillId="6" borderId="1" xfId="0" quotePrefix="1" applyFont="1" applyFill="1" applyBorder="1" applyAlignment="1">
      <alignment horizontal="left" vertical="center" wrapText="1"/>
    </xf>
    <xf numFmtId="0" fontId="7" fillId="6" borderId="64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7" fillId="6" borderId="64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6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9" fillId="6" borderId="64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1" fillId="0" borderId="0" xfId="0" applyFont="1" applyAlignment="1">
      <alignment wrapText="1"/>
    </xf>
  </cellXfs>
  <cellStyles count="3">
    <cellStyle name="Normal 2" xfId="2" xr:uid="{00000000-0005-0000-0000-000000000000}"/>
    <cellStyle name="Normalno" xfId="0" builtinId="0"/>
    <cellStyle name="Normalno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1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9050" y="1200150"/>
          <a:ext cx="609600" cy="5810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28575</xdr:rowOff>
    </xdr:from>
    <xdr:to>
      <xdr:col>1</xdr:col>
      <xdr:colOff>0</xdr:colOff>
      <xdr:row>8</xdr:row>
      <xdr:rowOff>762000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0" y="1209675"/>
          <a:ext cx="628650" cy="5715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1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9050" y="1200150"/>
          <a:ext cx="609600" cy="5810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28575</xdr:rowOff>
    </xdr:from>
    <xdr:to>
      <xdr:col>1</xdr:col>
      <xdr:colOff>0</xdr:colOff>
      <xdr:row>8</xdr:row>
      <xdr:rowOff>762000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0" y="1209675"/>
          <a:ext cx="628650" cy="5715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7</xdr:row>
      <xdr:rowOff>104775</xdr:rowOff>
    </xdr:from>
    <xdr:to>
      <xdr:col>4</xdr:col>
      <xdr:colOff>561975</xdr:colOff>
      <xdr:row>8</xdr:row>
      <xdr:rowOff>47625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95525" y="1466850"/>
          <a:ext cx="180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962025</xdr:colOff>
      <xdr:row>6</xdr:row>
      <xdr:rowOff>219075</xdr:rowOff>
    </xdr:from>
    <xdr:to>
      <xdr:col>1</xdr:col>
      <xdr:colOff>152400</xdr:colOff>
      <xdr:row>7</xdr:row>
      <xdr:rowOff>161925</xdr:rowOff>
    </xdr:to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38175" y="1362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7</xdr:row>
      <xdr:rowOff>104775</xdr:rowOff>
    </xdr:from>
    <xdr:to>
      <xdr:col>4</xdr:col>
      <xdr:colOff>561975</xdr:colOff>
      <xdr:row>8</xdr:row>
      <xdr:rowOff>47625</xdr:rowOff>
    </xdr:to>
    <xdr:sp macro="" textlink="">
      <xdr:nvSpPr>
        <xdr:cNvPr id="4" name="TekstniOkvir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295525" y="1466850"/>
          <a:ext cx="180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1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9050" y="1200150"/>
          <a:ext cx="609600" cy="5810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28575</xdr:rowOff>
    </xdr:from>
    <xdr:to>
      <xdr:col>1</xdr:col>
      <xdr:colOff>0</xdr:colOff>
      <xdr:row>8</xdr:row>
      <xdr:rowOff>762000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0" y="1209675"/>
          <a:ext cx="628650" cy="5715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1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19050" y="1019175"/>
          <a:ext cx="2000250" cy="11620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28575</xdr:rowOff>
    </xdr:from>
    <xdr:to>
      <xdr:col>1</xdr:col>
      <xdr:colOff>0</xdr:colOff>
      <xdr:row>8</xdr:row>
      <xdr:rowOff>762000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0" y="1028700"/>
          <a:ext cx="2019300" cy="11430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1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9050" y="1019175"/>
          <a:ext cx="2000250" cy="11620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28575</xdr:rowOff>
    </xdr:from>
    <xdr:to>
      <xdr:col>1</xdr:col>
      <xdr:colOff>0</xdr:colOff>
      <xdr:row>8</xdr:row>
      <xdr:rowOff>762000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0" y="1028700"/>
          <a:ext cx="2019300" cy="11430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6</xdr:row>
      <xdr:rowOff>104775</xdr:rowOff>
    </xdr:from>
    <xdr:to>
      <xdr:col>3</xdr:col>
      <xdr:colOff>561975</xdr:colOff>
      <xdr:row>7</xdr:row>
      <xdr:rowOff>47625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4333875" y="34385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962025</xdr:colOff>
      <xdr:row>5</xdr:row>
      <xdr:rowOff>219075</xdr:rowOff>
    </xdr:from>
    <xdr:to>
      <xdr:col>1</xdr:col>
      <xdr:colOff>133350</xdr:colOff>
      <xdr:row>6</xdr:row>
      <xdr:rowOff>161925</xdr:rowOff>
    </xdr:to>
    <xdr:sp macro="" textlink="">
      <xdr:nvSpPr>
        <xdr:cNvPr id="3" name="TekstniOkvir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914400" y="3238500"/>
          <a:ext cx="1333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6</xdr:row>
      <xdr:rowOff>104775</xdr:rowOff>
    </xdr:from>
    <xdr:to>
      <xdr:col>3</xdr:col>
      <xdr:colOff>561975</xdr:colOff>
      <xdr:row>7</xdr:row>
      <xdr:rowOff>47625</xdr:rowOff>
    </xdr:to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4333875" y="34385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962025</xdr:colOff>
      <xdr:row>5</xdr:row>
      <xdr:rowOff>219075</xdr:rowOff>
    </xdr:from>
    <xdr:to>
      <xdr:col>1</xdr:col>
      <xdr:colOff>133350</xdr:colOff>
      <xdr:row>6</xdr:row>
      <xdr:rowOff>161925</xdr:rowOff>
    </xdr:to>
    <xdr:sp macro="" textlink="">
      <xdr:nvSpPr>
        <xdr:cNvPr id="5" name="TekstniOkvir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914400" y="3238500"/>
          <a:ext cx="1333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1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19050" y="1200150"/>
          <a:ext cx="609600" cy="5810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28575</xdr:rowOff>
    </xdr:from>
    <xdr:to>
      <xdr:col>1</xdr:col>
      <xdr:colOff>0</xdr:colOff>
      <xdr:row>8</xdr:row>
      <xdr:rowOff>762000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>
          <a:off x="0" y="1209675"/>
          <a:ext cx="628650" cy="5715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workbookViewId="0">
      <selection activeCell="M13" sqref="M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8.7109375" customWidth="1"/>
    <col min="6" max="6" width="28.85546875" customWidth="1"/>
    <col min="7" max="7" width="28.140625" customWidth="1"/>
    <col min="8" max="8" width="28.28515625" customWidth="1"/>
    <col min="9" max="9" width="29.28515625" customWidth="1"/>
  </cols>
  <sheetData>
    <row r="1" spans="1:9" ht="42" customHeight="1" x14ac:dyDescent="0.25">
      <c r="A1" s="317" t="s">
        <v>129</v>
      </c>
      <c r="B1" s="317"/>
      <c r="C1" s="317"/>
      <c r="D1" s="317"/>
      <c r="E1" s="317"/>
      <c r="F1" s="317"/>
      <c r="G1" s="317"/>
      <c r="H1" s="317"/>
      <c r="I1" s="317"/>
    </row>
    <row r="2" spans="1:9" ht="18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317" t="s">
        <v>16</v>
      </c>
      <c r="B3" s="317"/>
      <c r="C3" s="317"/>
      <c r="D3" s="317"/>
      <c r="E3" s="317"/>
      <c r="F3" s="317"/>
      <c r="G3" s="317"/>
      <c r="H3" s="319"/>
      <c r="I3" s="319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 x14ac:dyDescent="0.25">
      <c r="A5" s="317" t="s">
        <v>1</v>
      </c>
      <c r="B5" s="320"/>
      <c r="C5" s="320"/>
      <c r="D5" s="320"/>
      <c r="E5" s="320"/>
      <c r="F5" s="320"/>
      <c r="G5" s="320"/>
      <c r="H5" s="320"/>
      <c r="I5" s="320"/>
    </row>
    <row r="6" spans="1:9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9" ht="15.75" x14ac:dyDescent="0.25">
      <c r="A7" s="317" t="s">
        <v>131</v>
      </c>
      <c r="B7" s="318"/>
      <c r="C7" s="318"/>
      <c r="D7" s="318"/>
      <c r="E7" s="318"/>
      <c r="F7" s="318"/>
      <c r="G7" s="318"/>
      <c r="H7" s="318"/>
      <c r="I7" s="318"/>
    </row>
    <row r="8" spans="1:9" ht="18" x14ac:dyDescent="0.25">
      <c r="A8" s="1"/>
      <c r="B8" s="1"/>
      <c r="C8" s="1"/>
      <c r="D8" s="1"/>
      <c r="E8" s="1"/>
      <c r="F8" s="1"/>
      <c r="G8" s="1"/>
      <c r="H8" s="2"/>
      <c r="I8" s="2"/>
    </row>
    <row r="9" spans="1:9" ht="25.5" x14ac:dyDescent="0.25">
      <c r="A9" s="12" t="s">
        <v>2</v>
      </c>
      <c r="B9" s="11" t="s">
        <v>3</v>
      </c>
      <c r="C9" s="11" t="s">
        <v>4</v>
      </c>
      <c r="D9" s="11" t="s">
        <v>0</v>
      </c>
      <c r="E9" s="11" t="s">
        <v>132</v>
      </c>
      <c r="F9" s="12" t="s">
        <v>108</v>
      </c>
      <c r="G9" s="12" t="s">
        <v>133</v>
      </c>
      <c r="H9" s="12" t="s">
        <v>19</v>
      </c>
      <c r="I9" s="12" t="s">
        <v>134</v>
      </c>
    </row>
    <row r="10" spans="1:9" s="283" customFormat="1" ht="32.25" customHeight="1" x14ac:dyDescent="0.25">
      <c r="A10" s="281"/>
      <c r="B10" s="282"/>
      <c r="C10" s="282"/>
      <c r="D10" s="261" t="s">
        <v>103</v>
      </c>
      <c r="E10" s="282" t="s">
        <v>158</v>
      </c>
      <c r="F10" s="281" t="s">
        <v>161</v>
      </c>
      <c r="G10" s="281" t="s">
        <v>164</v>
      </c>
      <c r="H10" s="281" t="s">
        <v>167</v>
      </c>
      <c r="I10" s="281" t="s">
        <v>170</v>
      </c>
    </row>
    <row r="11" spans="1:9" ht="27.75" customHeight="1" x14ac:dyDescent="0.25">
      <c r="A11" s="5">
        <v>6</v>
      </c>
      <c r="B11" s="5"/>
      <c r="C11" s="5"/>
      <c r="D11" s="5" t="s">
        <v>5</v>
      </c>
      <c r="E11" s="223" t="s">
        <v>158</v>
      </c>
      <c r="F11" s="220" t="s">
        <v>161</v>
      </c>
      <c r="G11" s="220" t="s">
        <v>164</v>
      </c>
      <c r="H11" s="285" t="s">
        <v>167</v>
      </c>
      <c r="I11" s="285" t="s">
        <v>170</v>
      </c>
    </row>
    <row r="12" spans="1:9" s="214" customFormat="1" ht="63.75" x14ac:dyDescent="0.25">
      <c r="A12" s="5"/>
      <c r="B12" s="5">
        <v>66</v>
      </c>
      <c r="C12" s="5"/>
      <c r="D12" s="5" t="s">
        <v>157</v>
      </c>
      <c r="E12" s="212" t="s">
        <v>159</v>
      </c>
      <c r="F12" s="213" t="s">
        <v>162</v>
      </c>
      <c r="G12" s="225">
        <v>10088</v>
      </c>
      <c r="H12" s="310" t="s">
        <v>200</v>
      </c>
      <c r="I12" s="287" t="s">
        <v>202</v>
      </c>
    </row>
    <row r="13" spans="1:9" ht="21" customHeight="1" x14ac:dyDescent="0.25">
      <c r="A13" s="6"/>
      <c r="B13" s="6"/>
      <c r="C13" s="7">
        <v>31</v>
      </c>
      <c r="D13" s="7" t="s">
        <v>18</v>
      </c>
      <c r="E13" s="222" t="s">
        <v>159</v>
      </c>
      <c r="F13" s="219" t="s">
        <v>162</v>
      </c>
      <c r="G13" s="289">
        <v>10088</v>
      </c>
      <c r="H13" s="309" t="s">
        <v>200</v>
      </c>
      <c r="I13" s="286" t="s">
        <v>202</v>
      </c>
    </row>
    <row r="14" spans="1:9" s="214" customFormat="1" ht="51" x14ac:dyDescent="0.25">
      <c r="A14" s="14"/>
      <c r="B14" s="14">
        <v>67</v>
      </c>
      <c r="C14" s="211"/>
      <c r="D14" s="5" t="s">
        <v>20</v>
      </c>
      <c r="E14" s="212" t="s">
        <v>160</v>
      </c>
      <c r="F14" s="213" t="s">
        <v>163</v>
      </c>
      <c r="G14" s="213" t="s">
        <v>166</v>
      </c>
      <c r="H14" s="213" t="s">
        <v>169</v>
      </c>
      <c r="I14" s="213" t="s">
        <v>172</v>
      </c>
    </row>
    <row r="15" spans="1:9" ht="23.25" customHeight="1" x14ac:dyDescent="0.25">
      <c r="A15" s="6"/>
      <c r="B15" s="6"/>
      <c r="C15" s="7">
        <v>11</v>
      </c>
      <c r="D15" s="7" t="s">
        <v>6</v>
      </c>
      <c r="E15" s="222" t="s">
        <v>160</v>
      </c>
      <c r="F15" s="219" t="s">
        <v>163</v>
      </c>
      <c r="G15" s="219" t="s">
        <v>166</v>
      </c>
      <c r="H15" s="219" t="s">
        <v>169</v>
      </c>
      <c r="I15" s="219" t="s">
        <v>172</v>
      </c>
    </row>
    <row r="16" spans="1:9" s="214" customFormat="1" ht="25.5" x14ac:dyDescent="0.25">
      <c r="A16" s="14">
        <v>7</v>
      </c>
      <c r="B16" s="14"/>
      <c r="C16" s="211"/>
      <c r="D16" s="224" t="s">
        <v>101</v>
      </c>
      <c r="E16" s="284">
        <v>0</v>
      </c>
      <c r="F16" s="225">
        <v>0</v>
      </c>
      <c r="G16" s="225">
        <v>0</v>
      </c>
      <c r="H16" s="225">
        <v>0</v>
      </c>
      <c r="I16" s="225">
        <v>0</v>
      </c>
    </row>
    <row r="17" spans="1:9" s="214" customFormat="1" ht="38.25" x14ac:dyDescent="0.25">
      <c r="A17" s="14"/>
      <c r="B17" s="14">
        <v>72</v>
      </c>
      <c r="C17" s="211"/>
      <c r="D17" s="224" t="s">
        <v>102</v>
      </c>
      <c r="E17" s="284">
        <v>0</v>
      </c>
      <c r="F17" s="225">
        <v>0</v>
      </c>
      <c r="G17" s="225">
        <v>0</v>
      </c>
      <c r="H17" s="225">
        <v>0</v>
      </c>
      <c r="I17" s="225">
        <v>0</v>
      </c>
    </row>
    <row r="18" spans="1:9" s="313" customFormat="1" ht="25.5" customHeight="1" x14ac:dyDescent="0.25">
      <c r="A18" s="7"/>
      <c r="B18" s="7"/>
      <c r="C18" s="7"/>
      <c r="D18" s="314" t="s">
        <v>199</v>
      </c>
      <c r="E18" s="311"/>
      <c r="F18" s="312"/>
      <c r="G18" s="315">
        <v>7265</v>
      </c>
      <c r="H18" s="316" t="s">
        <v>201</v>
      </c>
      <c r="I18" s="316" t="s">
        <v>203</v>
      </c>
    </row>
    <row r="20" spans="1:9" ht="15.75" x14ac:dyDescent="0.25">
      <c r="A20" s="317" t="s">
        <v>135</v>
      </c>
      <c r="B20" s="318"/>
      <c r="C20" s="318"/>
      <c r="D20" s="318"/>
      <c r="E20" s="318"/>
      <c r="F20" s="318"/>
      <c r="G20" s="318"/>
      <c r="H20" s="318"/>
      <c r="I20" s="318"/>
    </row>
    <row r="21" spans="1:9" ht="18" x14ac:dyDescent="0.25">
      <c r="A21" s="1"/>
      <c r="B21" s="1"/>
      <c r="C21" s="1"/>
      <c r="D21" s="1"/>
      <c r="E21" s="1"/>
      <c r="F21" s="1"/>
      <c r="G21" s="1"/>
      <c r="H21" s="2"/>
      <c r="I21" s="2"/>
    </row>
    <row r="22" spans="1:9" ht="25.5" x14ac:dyDescent="0.25">
      <c r="A22" s="12" t="s">
        <v>2</v>
      </c>
      <c r="B22" s="11" t="s">
        <v>3</v>
      </c>
      <c r="C22" s="11" t="s">
        <v>4</v>
      </c>
      <c r="D22" s="11" t="s">
        <v>7</v>
      </c>
      <c r="E22" s="11" t="s">
        <v>132</v>
      </c>
      <c r="F22" s="12" t="s">
        <v>108</v>
      </c>
      <c r="G22" s="12" t="s">
        <v>133</v>
      </c>
      <c r="H22" s="12" t="s">
        <v>19</v>
      </c>
      <c r="I22" s="12" t="s">
        <v>134</v>
      </c>
    </row>
    <row r="23" spans="1:9" s="260" customFormat="1" ht="30.75" customHeight="1" x14ac:dyDescent="0.25">
      <c r="A23" s="241"/>
      <c r="B23" s="259"/>
      <c r="C23" s="259"/>
      <c r="D23" s="261" t="s">
        <v>104</v>
      </c>
      <c r="E23" s="282" t="s">
        <v>173</v>
      </c>
      <c r="F23" s="300" t="s">
        <v>195</v>
      </c>
      <c r="G23" s="281" t="s">
        <v>164</v>
      </c>
      <c r="H23" s="281" t="s">
        <v>167</v>
      </c>
      <c r="I23" s="281" t="s">
        <v>170</v>
      </c>
    </row>
    <row r="24" spans="1:9" s="214" customFormat="1" ht="15.75" customHeight="1" x14ac:dyDescent="0.25">
      <c r="A24" s="5">
        <v>3</v>
      </c>
      <c r="B24" s="5"/>
      <c r="C24" s="5"/>
      <c r="D24" s="5" t="s">
        <v>8</v>
      </c>
      <c r="E24" s="212" t="s">
        <v>174</v>
      </c>
      <c r="F24" s="213" t="s">
        <v>180</v>
      </c>
      <c r="G24" s="225">
        <v>335200</v>
      </c>
      <c r="H24" s="213" t="s">
        <v>186</v>
      </c>
      <c r="I24" s="213" t="s">
        <v>187</v>
      </c>
    </row>
    <row r="25" spans="1:9" s="214" customFormat="1" ht="15.75" customHeight="1" x14ac:dyDescent="0.25">
      <c r="A25" s="5"/>
      <c r="B25" s="5">
        <v>31</v>
      </c>
      <c r="C25" s="5"/>
      <c r="D25" s="5" t="s">
        <v>9</v>
      </c>
      <c r="E25" s="212" t="s">
        <v>175</v>
      </c>
      <c r="F25" s="213" t="s">
        <v>181</v>
      </c>
      <c r="G25" s="213" t="s">
        <v>188</v>
      </c>
      <c r="H25" s="213" t="s">
        <v>189</v>
      </c>
      <c r="I25" s="213" t="s">
        <v>190</v>
      </c>
    </row>
    <row r="26" spans="1:9" x14ac:dyDescent="0.25">
      <c r="A26" s="6"/>
      <c r="B26" s="6"/>
      <c r="C26" s="7">
        <v>11</v>
      </c>
      <c r="D26" s="7" t="s">
        <v>6</v>
      </c>
      <c r="E26" s="3" t="s">
        <v>175</v>
      </c>
      <c r="F26" s="213" t="s">
        <v>181</v>
      </c>
      <c r="G26" s="4" t="s">
        <v>188</v>
      </c>
      <c r="H26" s="4" t="s">
        <v>189</v>
      </c>
      <c r="I26" s="4" t="s">
        <v>190</v>
      </c>
    </row>
    <row r="27" spans="1:9" s="214" customFormat="1" x14ac:dyDescent="0.25">
      <c r="A27" s="14"/>
      <c r="B27" s="14">
        <v>32</v>
      </c>
      <c r="C27" s="211"/>
      <c r="D27" s="14" t="s">
        <v>17</v>
      </c>
      <c r="E27" s="212" t="s">
        <v>177</v>
      </c>
      <c r="F27" s="213" t="s">
        <v>182</v>
      </c>
      <c r="G27" s="213" t="s">
        <v>191</v>
      </c>
      <c r="H27" s="213" t="s">
        <v>192</v>
      </c>
      <c r="I27" s="213" t="s">
        <v>193</v>
      </c>
    </row>
    <row r="28" spans="1:9" x14ac:dyDescent="0.25">
      <c r="A28" s="6"/>
      <c r="B28" s="6"/>
      <c r="C28" s="7">
        <v>11</v>
      </c>
      <c r="D28" s="7" t="s">
        <v>6</v>
      </c>
      <c r="E28" s="3" t="s">
        <v>178</v>
      </c>
      <c r="F28" s="4" t="s">
        <v>185</v>
      </c>
      <c r="G28" s="221">
        <v>91100</v>
      </c>
      <c r="H28" s="221">
        <v>94273</v>
      </c>
      <c r="I28" s="221">
        <v>96373</v>
      </c>
    </row>
    <row r="29" spans="1:9" x14ac:dyDescent="0.25">
      <c r="A29" s="6"/>
      <c r="B29" s="14"/>
      <c r="C29" s="7">
        <v>31</v>
      </c>
      <c r="D29" s="7" t="s">
        <v>18</v>
      </c>
      <c r="E29" s="3" t="s">
        <v>179</v>
      </c>
      <c r="F29" s="290" t="s">
        <v>184</v>
      </c>
      <c r="G29" s="221">
        <v>17154</v>
      </c>
      <c r="H29" s="221">
        <v>20557</v>
      </c>
      <c r="I29" s="4" t="s">
        <v>194</v>
      </c>
    </row>
    <row r="30" spans="1:9" s="214" customFormat="1" x14ac:dyDescent="0.25">
      <c r="A30" s="14"/>
      <c r="B30" s="14">
        <v>34</v>
      </c>
      <c r="C30" s="211"/>
      <c r="D30" s="211" t="s">
        <v>44</v>
      </c>
      <c r="E30" s="216">
        <v>149.63</v>
      </c>
      <c r="F30" s="225">
        <v>199</v>
      </c>
      <c r="G30" s="225">
        <v>199</v>
      </c>
      <c r="H30" s="225">
        <v>200</v>
      </c>
      <c r="I30" s="225">
        <v>250</v>
      </c>
    </row>
    <row r="31" spans="1:9" x14ac:dyDescent="0.25">
      <c r="A31" s="6"/>
      <c r="B31" s="6"/>
      <c r="C31" s="7">
        <v>31</v>
      </c>
      <c r="D31" s="7" t="s">
        <v>18</v>
      </c>
      <c r="E31" s="215">
        <v>149.63</v>
      </c>
      <c r="F31" s="289">
        <v>199</v>
      </c>
      <c r="G31" s="221">
        <v>199</v>
      </c>
      <c r="H31" s="221">
        <v>200</v>
      </c>
      <c r="I31" s="221">
        <v>250</v>
      </c>
    </row>
    <row r="32" spans="1:9" s="214" customFormat="1" ht="25.5" x14ac:dyDescent="0.25">
      <c r="A32" s="8">
        <v>4</v>
      </c>
      <c r="B32" s="8"/>
      <c r="C32" s="8"/>
      <c r="D32" s="13" t="s">
        <v>10</v>
      </c>
      <c r="E32" s="216" t="s">
        <v>176</v>
      </c>
      <c r="F32" s="213" t="s">
        <v>183</v>
      </c>
      <c r="G32" s="225">
        <v>2000</v>
      </c>
      <c r="H32" s="225">
        <v>4000</v>
      </c>
      <c r="I32" s="291">
        <v>4000</v>
      </c>
    </row>
    <row r="33" spans="1:9" s="214" customFormat="1" ht="38.25" x14ac:dyDescent="0.25">
      <c r="A33" s="5"/>
      <c r="B33" s="5">
        <v>42</v>
      </c>
      <c r="C33" s="5"/>
      <c r="D33" s="13" t="s">
        <v>11</v>
      </c>
      <c r="E33" s="216" t="s">
        <v>176</v>
      </c>
      <c r="F33" s="213" t="s">
        <v>183</v>
      </c>
      <c r="G33" s="225">
        <v>2000</v>
      </c>
      <c r="H33" s="292">
        <v>4000</v>
      </c>
      <c r="I33" s="293">
        <v>4000</v>
      </c>
    </row>
    <row r="34" spans="1:9" x14ac:dyDescent="0.25">
      <c r="A34" s="9"/>
      <c r="B34" s="9"/>
      <c r="C34" s="7">
        <v>11</v>
      </c>
      <c r="D34" s="7" t="s">
        <v>6</v>
      </c>
      <c r="E34" s="215">
        <v>0</v>
      </c>
      <c r="F34" s="221" t="s">
        <v>183</v>
      </c>
      <c r="G34" s="221">
        <v>2000</v>
      </c>
      <c r="H34" s="289">
        <v>4000</v>
      </c>
      <c r="I34" s="294">
        <v>4000</v>
      </c>
    </row>
    <row r="35" spans="1:9" x14ac:dyDescent="0.25">
      <c r="A35" s="207"/>
      <c r="B35" s="209"/>
      <c r="C35" s="208">
        <v>31</v>
      </c>
      <c r="D35" s="7" t="s">
        <v>18</v>
      </c>
      <c r="E35" s="288" t="s">
        <v>176</v>
      </c>
      <c r="F35" s="289">
        <v>0</v>
      </c>
      <c r="G35" s="217">
        <v>0</v>
      </c>
      <c r="H35" s="218">
        <v>0</v>
      </c>
      <c r="I35" s="217">
        <v>0</v>
      </c>
    </row>
  </sheetData>
  <mergeCells count="5">
    <mergeCell ref="A7:I7"/>
    <mergeCell ref="A20:I20"/>
    <mergeCell ref="A1:I1"/>
    <mergeCell ref="A3:I3"/>
    <mergeCell ref="A5:I5"/>
  </mergeCells>
  <pageMargins left="0.7" right="0.7" top="0.75" bottom="0.75" header="0.3" footer="0.3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06"/>
  <sheetViews>
    <sheetView topLeftCell="A19" workbookViewId="0">
      <selection activeCell="A68" sqref="A68:XFD68"/>
    </sheetView>
  </sheetViews>
  <sheetFormatPr defaultRowHeight="15" x14ac:dyDescent="0.25"/>
  <cols>
    <col min="1" max="1" width="13.7109375" style="72" customWidth="1"/>
    <col min="2" max="2" width="27.42578125" style="71" customWidth="1"/>
    <col min="3" max="3" width="18.140625" style="71" customWidth="1"/>
    <col min="4" max="6" width="18.140625" style="70" customWidth="1"/>
    <col min="7" max="7" width="15.28515625" style="70" customWidth="1"/>
    <col min="8" max="8" width="11.85546875" style="70" customWidth="1"/>
    <col min="9" max="9" width="8.140625" style="70" customWidth="1"/>
    <col min="10" max="10" width="15.140625" style="70" customWidth="1"/>
    <col min="11" max="11" width="10.42578125" style="70" customWidth="1"/>
    <col min="12" max="12" width="11.7109375" style="70" customWidth="1"/>
    <col min="13" max="13" width="16.140625" style="70" customWidth="1"/>
    <col min="14" max="14" width="15.28515625" style="70" customWidth="1"/>
    <col min="17" max="17" width="11.28515625" customWidth="1"/>
    <col min="18" max="18" width="11.7109375" customWidth="1"/>
  </cols>
  <sheetData>
    <row r="1" spans="1:14" ht="26.25" x14ac:dyDescent="0.25">
      <c r="A1" s="334" t="s">
        <v>153</v>
      </c>
      <c r="B1" s="334"/>
      <c r="C1" s="334"/>
      <c r="D1" s="334"/>
      <c r="E1" s="334"/>
      <c r="F1" s="334"/>
      <c r="G1" s="334"/>
      <c r="H1" s="334"/>
      <c r="I1" s="334"/>
      <c r="J1" s="334"/>
      <c r="K1"/>
      <c r="L1"/>
      <c r="M1"/>
      <c r="N1"/>
    </row>
    <row r="2" spans="1:14" ht="26.25" x14ac:dyDescent="0.4">
      <c r="A2" s="172"/>
      <c r="B2" s="172"/>
      <c r="C2" s="172"/>
      <c r="D2" s="334" t="s">
        <v>15</v>
      </c>
      <c r="E2" s="334"/>
      <c r="F2" s="360"/>
      <c r="G2" s="360"/>
      <c r="H2" s="360"/>
      <c r="I2" s="360"/>
      <c r="J2" s="360"/>
      <c r="K2" s="360"/>
      <c r="L2" s="360"/>
      <c r="M2" s="360"/>
      <c r="N2"/>
    </row>
    <row r="3" spans="1:14" ht="26.25" x14ac:dyDescent="0.4">
      <c r="A3" s="14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4" ht="15.75" x14ac:dyDescent="0.25">
      <c r="A4" s="138"/>
      <c r="B4" s="141"/>
      <c r="C4" s="140"/>
      <c r="D4" s="139"/>
      <c r="E4" s="139"/>
      <c r="F4" s="139"/>
      <c r="G4" s="139"/>
      <c r="H4" s="139"/>
      <c r="I4" s="139"/>
      <c r="J4" s="138"/>
      <c r="K4" s="138"/>
      <c r="L4" s="138"/>
      <c r="M4" s="138"/>
      <c r="N4" s="136"/>
    </row>
    <row r="5" spans="1:14" x14ac:dyDescent="0.2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ht="16.5" x14ac:dyDescent="0.25">
      <c r="A6" s="131"/>
      <c r="B6" s="133"/>
      <c r="C6" s="133"/>
      <c r="D6" s="131"/>
      <c r="E6" s="131"/>
      <c r="F6" s="131"/>
      <c r="G6" s="130"/>
      <c r="H6" s="130"/>
      <c r="I6" s="130"/>
      <c r="J6" s="130"/>
      <c r="K6" s="130"/>
      <c r="L6" s="130"/>
      <c r="M6" s="130"/>
      <c r="N6" s="130"/>
    </row>
    <row r="7" spans="1:14" ht="16.5" x14ac:dyDescent="0.25">
      <c r="A7" s="131"/>
      <c r="B7" s="131"/>
      <c r="C7" s="131"/>
      <c r="D7" s="131"/>
      <c r="E7" s="131"/>
      <c r="F7" s="131"/>
      <c r="G7" s="130"/>
      <c r="H7" s="130"/>
      <c r="I7" s="130"/>
      <c r="J7" s="130"/>
      <c r="K7" s="130"/>
      <c r="L7" s="130"/>
      <c r="M7" s="130"/>
      <c r="N7" s="130"/>
    </row>
    <row r="8" spans="1:14" ht="17.25" thickBot="1" x14ac:dyDescent="0.3">
      <c r="A8" s="131" t="s">
        <v>91</v>
      </c>
      <c r="B8" s="133" t="s">
        <v>90</v>
      </c>
      <c r="C8" s="132"/>
      <c r="D8" s="131"/>
      <c r="E8" s="131"/>
      <c r="F8" s="131"/>
      <c r="G8" s="130"/>
      <c r="H8" s="130"/>
      <c r="I8" s="130"/>
      <c r="J8" s="130"/>
      <c r="K8" s="130"/>
      <c r="L8" s="130"/>
      <c r="M8" s="130"/>
      <c r="N8" s="130" t="s">
        <v>95</v>
      </c>
    </row>
    <row r="9" spans="1:14" ht="77.25" thickBot="1" x14ac:dyDescent="0.3">
      <c r="A9" s="157" t="s">
        <v>89</v>
      </c>
      <c r="B9" s="193" t="s">
        <v>88</v>
      </c>
      <c r="C9" s="158" t="s">
        <v>132</v>
      </c>
      <c r="D9" s="159" t="s">
        <v>108</v>
      </c>
      <c r="E9" s="160" t="s">
        <v>133</v>
      </c>
      <c r="F9" s="159" t="s">
        <v>29</v>
      </c>
      <c r="G9" s="159" t="s">
        <v>18</v>
      </c>
      <c r="H9" s="159" t="s">
        <v>28</v>
      </c>
      <c r="I9" s="159" t="s">
        <v>87</v>
      </c>
      <c r="J9" s="159" t="s">
        <v>86</v>
      </c>
      <c r="K9" s="160" t="s">
        <v>23</v>
      </c>
      <c r="L9" s="159" t="s">
        <v>25</v>
      </c>
      <c r="M9" s="161" t="s">
        <v>94</v>
      </c>
      <c r="N9" s="159" t="s">
        <v>149</v>
      </c>
    </row>
    <row r="10" spans="1:14" ht="36.75" thickBot="1" x14ac:dyDescent="0.3">
      <c r="A10" s="197" t="s">
        <v>14</v>
      </c>
      <c r="B10" s="194"/>
      <c r="C10" s="163">
        <v>300018.28999999998</v>
      </c>
      <c r="D10" s="128">
        <v>310847</v>
      </c>
      <c r="E10" s="143">
        <v>337200</v>
      </c>
      <c r="F10" s="144">
        <v>319847</v>
      </c>
      <c r="G10" s="128">
        <v>17353</v>
      </c>
      <c r="H10" s="126"/>
      <c r="I10" s="126"/>
      <c r="J10" s="127"/>
      <c r="K10" s="173"/>
      <c r="L10" s="270"/>
      <c r="M10" s="126">
        <v>350257</v>
      </c>
      <c r="N10" s="126">
        <v>357527</v>
      </c>
    </row>
    <row r="11" spans="1:14" ht="15.75" x14ac:dyDescent="0.25">
      <c r="A11" s="124">
        <v>3</v>
      </c>
      <c r="B11" s="123" t="s">
        <v>8</v>
      </c>
      <c r="C11" s="122">
        <v>298545.68</v>
      </c>
      <c r="D11" s="121">
        <v>305119</v>
      </c>
      <c r="E11" s="120">
        <v>335200</v>
      </c>
      <c r="F11" s="121">
        <v>317847</v>
      </c>
      <c r="G11" s="120">
        <v>17353</v>
      </c>
      <c r="H11" s="121"/>
      <c r="I11" s="120"/>
      <c r="J11" s="121"/>
      <c r="K11" s="120"/>
      <c r="L11" s="121"/>
      <c r="M11" s="114">
        <v>346257</v>
      </c>
      <c r="N11" s="113">
        <v>353527</v>
      </c>
    </row>
    <row r="12" spans="1:14" ht="15.75" x14ac:dyDescent="0.25">
      <c r="A12" s="108">
        <v>31</v>
      </c>
      <c r="B12" s="107" t="s">
        <v>9</v>
      </c>
      <c r="C12" s="106">
        <v>177807.37</v>
      </c>
      <c r="D12" s="118">
        <v>190375</v>
      </c>
      <c r="E12" s="117">
        <v>226747</v>
      </c>
      <c r="F12" s="118">
        <v>226747</v>
      </c>
      <c r="G12" s="94">
        <v>0</v>
      </c>
      <c r="H12" s="93"/>
      <c r="I12" s="94"/>
      <c r="J12" s="93"/>
      <c r="K12" s="94"/>
      <c r="L12" s="93"/>
      <c r="M12" s="94">
        <v>231227</v>
      </c>
      <c r="N12" s="93">
        <v>234627</v>
      </c>
    </row>
    <row r="13" spans="1:14" x14ac:dyDescent="0.25">
      <c r="A13" s="226">
        <v>31111</v>
      </c>
      <c r="B13" s="228" t="s">
        <v>83</v>
      </c>
      <c r="C13" s="109">
        <v>141714.92000000001</v>
      </c>
      <c r="D13" s="85">
        <v>152000</v>
      </c>
      <c r="E13" s="86">
        <v>184000</v>
      </c>
      <c r="F13" s="85">
        <v>184000</v>
      </c>
      <c r="G13" s="86">
        <v>0</v>
      </c>
      <c r="H13" s="85"/>
      <c r="I13" s="86"/>
      <c r="J13" s="85"/>
      <c r="K13" s="86"/>
      <c r="L13" s="85"/>
      <c r="M13" s="86">
        <v>188000</v>
      </c>
      <c r="N13" s="85">
        <v>190000</v>
      </c>
    </row>
    <row r="14" spans="1:14" x14ac:dyDescent="0.25">
      <c r="A14" s="226">
        <v>31212</v>
      </c>
      <c r="B14" s="228" t="s">
        <v>82</v>
      </c>
      <c r="C14" s="109">
        <v>7056.2</v>
      </c>
      <c r="D14" s="85">
        <v>4000</v>
      </c>
      <c r="E14" s="86">
        <v>6600</v>
      </c>
      <c r="F14" s="85">
        <v>6600</v>
      </c>
      <c r="G14" s="86">
        <v>0</v>
      </c>
      <c r="H14" s="85"/>
      <c r="I14" s="86"/>
      <c r="J14" s="85"/>
      <c r="K14" s="86"/>
      <c r="L14" s="85"/>
      <c r="M14" s="86">
        <v>6600</v>
      </c>
      <c r="N14" s="85">
        <v>7000</v>
      </c>
    </row>
    <row r="15" spans="1:14" x14ac:dyDescent="0.25">
      <c r="A15" s="226">
        <v>31213</v>
      </c>
      <c r="B15" s="229" t="s">
        <v>81</v>
      </c>
      <c r="C15" s="109">
        <v>106.18</v>
      </c>
      <c r="D15" s="85">
        <v>133</v>
      </c>
      <c r="E15" s="86">
        <v>220</v>
      </c>
      <c r="F15" s="85">
        <v>220</v>
      </c>
      <c r="G15" s="86">
        <v>0</v>
      </c>
      <c r="H15" s="85"/>
      <c r="I15" s="86"/>
      <c r="J15" s="85"/>
      <c r="K15" s="86"/>
      <c r="L15" s="85"/>
      <c r="M15" s="86">
        <v>300</v>
      </c>
      <c r="N15" s="85">
        <v>300</v>
      </c>
    </row>
    <row r="16" spans="1:14" x14ac:dyDescent="0.25">
      <c r="A16" s="226">
        <v>31214</v>
      </c>
      <c r="B16" s="229" t="s">
        <v>80</v>
      </c>
      <c r="C16" s="109">
        <v>0</v>
      </c>
      <c r="D16" s="85">
        <v>2655</v>
      </c>
      <c r="E16" s="86">
        <v>0</v>
      </c>
      <c r="F16" s="85">
        <v>0</v>
      </c>
      <c r="G16" s="86">
        <v>0</v>
      </c>
      <c r="H16" s="85"/>
      <c r="I16" s="86"/>
      <c r="J16" s="85"/>
      <c r="K16" s="86"/>
      <c r="L16" s="85"/>
      <c r="M16" s="86">
        <v>0</v>
      </c>
      <c r="N16" s="85">
        <v>0</v>
      </c>
    </row>
    <row r="17" spans="1:14" x14ac:dyDescent="0.25">
      <c r="A17" s="226">
        <v>31215</v>
      </c>
      <c r="B17" s="229" t="s">
        <v>79</v>
      </c>
      <c r="C17" s="109">
        <v>729.98</v>
      </c>
      <c r="D17" s="85">
        <v>1327</v>
      </c>
      <c r="E17" s="86">
        <v>1327</v>
      </c>
      <c r="F17" s="85">
        <v>1327</v>
      </c>
      <c r="G17" s="86">
        <v>0</v>
      </c>
      <c r="H17" s="85"/>
      <c r="I17" s="86"/>
      <c r="J17" s="85"/>
      <c r="K17" s="86"/>
      <c r="L17" s="85"/>
      <c r="M17" s="86">
        <v>1327</v>
      </c>
      <c r="N17" s="85">
        <v>1327</v>
      </c>
    </row>
    <row r="18" spans="1:14" x14ac:dyDescent="0.25">
      <c r="A18" s="226">
        <v>31219</v>
      </c>
      <c r="B18" s="229" t="s">
        <v>78</v>
      </c>
      <c r="C18" s="109">
        <v>4605.4799999999996</v>
      </c>
      <c r="D18" s="85">
        <v>5043</v>
      </c>
      <c r="E18" s="86">
        <v>6600</v>
      </c>
      <c r="F18" s="85">
        <v>6600</v>
      </c>
      <c r="G18" s="86">
        <v>0</v>
      </c>
      <c r="H18" s="85"/>
      <c r="I18" s="86"/>
      <c r="J18" s="85"/>
      <c r="K18" s="86"/>
      <c r="L18" s="85"/>
      <c r="M18" s="86">
        <v>7000</v>
      </c>
      <c r="N18" s="85">
        <v>7000</v>
      </c>
    </row>
    <row r="19" spans="1:14" x14ac:dyDescent="0.25">
      <c r="A19" s="226"/>
      <c r="B19" s="229" t="s">
        <v>77</v>
      </c>
      <c r="C19" s="109"/>
      <c r="D19" s="85"/>
      <c r="E19" s="86"/>
      <c r="F19" s="85"/>
      <c r="G19" s="86"/>
      <c r="H19" s="116"/>
      <c r="I19" s="115"/>
      <c r="J19" s="116"/>
      <c r="K19" s="86"/>
      <c r="L19" s="85"/>
      <c r="M19" s="86"/>
      <c r="N19" s="85"/>
    </row>
    <row r="20" spans="1:14" x14ac:dyDescent="0.25">
      <c r="A20" s="226">
        <v>31321</v>
      </c>
      <c r="B20" s="229" t="s">
        <v>76</v>
      </c>
      <c r="C20" s="86">
        <v>23594.61</v>
      </c>
      <c r="D20" s="85">
        <v>25217</v>
      </c>
      <c r="E20" s="86">
        <v>28000</v>
      </c>
      <c r="F20" s="85">
        <v>28000</v>
      </c>
      <c r="G20" s="86">
        <v>0</v>
      </c>
      <c r="H20" s="85"/>
      <c r="I20" s="86"/>
      <c r="J20" s="85"/>
      <c r="K20" s="86"/>
      <c r="L20" s="85"/>
      <c r="M20" s="86">
        <v>28000</v>
      </c>
      <c r="N20" s="85">
        <v>29000</v>
      </c>
    </row>
    <row r="21" spans="1:14" ht="15.75" x14ac:dyDescent="0.25">
      <c r="A21" s="108">
        <v>32</v>
      </c>
      <c r="B21" s="107" t="s">
        <v>17</v>
      </c>
      <c r="C21" s="106">
        <v>120588.68</v>
      </c>
      <c r="D21" s="93">
        <v>114545</v>
      </c>
      <c r="E21" s="94">
        <v>108254</v>
      </c>
      <c r="F21" s="93">
        <v>91100</v>
      </c>
      <c r="G21" s="94">
        <v>17154</v>
      </c>
      <c r="H21" s="93"/>
      <c r="I21" s="94"/>
      <c r="J21" s="93"/>
      <c r="K21" s="94"/>
      <c r="L21" s="93"/>
      <c r="M21" s="94">
        <v>114830</v>
      </c>
      <c r="N21" s="93">
        <v>118650</v>
      </c>
    </row>
    <row r="22" spans="1:14" x14ac:dyDescent="0.25">
      <c r="A22" s="226">
        <v>32121</v>
      </c>
      <c r="B22" s="228" t="s">
        <v>75</v>
      </c>
      <c r="C22" s="86">
        <v>4666</v>
      </c>
      <c r="D22" s="85">
        <v>5309</v>
      </c>
      <c r="E22" s="86">
        <v>6600</v>
      </c>
      <c r="F22" s="85">
        <v>6600</v>
      </c>
      <c r="G22" s="86">
        <v>0</v>
      </c>
      <c r="H22" s="85"/>
      <c r="I22" s="86"/>
      <c r="J22" s="85"/>
      <c r="K22" s="86"/>
      <c r="L22" s="85"/>
      <c r="M22" s="86">
        <v>7000</v>
      </c>
      <c r="N22" s="85">
        <v>7500</v>
      </c>
    </row>
    <row r="23" spans="1:14" x14ac:dyDescent="0.25">
      <c r="A23" s="226"/>
      <c r="B23" s="228" t="s">
        <v>74</v>
      </c>
      <c r="C23" s="110"/>
      <c r="D23" s="85"/>
      <c r="E23" s="86"/>
      <c r="F23" s="85"/>
      <c r="G23" s="86"/>
      <c r="H23" s="85"/>
      <c r="I23" s="86"/>
      <c r="J23" s="85"/>
      <c r="K23" s="86"/>
      <c r="L23" s="85"/>
      <c r="M23" s="86"/>
      <c r="N23" s="85"/>
    </row>
    <row r="24" spans="1:14" x14ac:dyDescent="0.25">
      <c r="A24" s="226">
        <v>32132</v>
      </c>
      <c r="B24" s="228" t="s">
        <v>73</v>
      </c>
      <c r="C24" s="109">
        <v>0</v>
      </c>
      <c r="D24" s="85">
        <v>565</v>
      </c>
      <c r="E24" s="86">
        <v>1000</v>
      </c>
      <c r="F24" s="85">
        <v>0</v>
      </c>
      <c r="G24" s="86">
        <v>1000</v>
      </c>
      <c r="H24" s="85"/>
      <c r="I24" s="86"/>
      <c r="J24" s="85"/>
      <c r="K24" s="86"/>
      <c r="L24" s="85"/>
      <c r="M24" s="86">
        <v>1000</v>
      </c>
      <c r="N24" s="85">
        <v>1000</v>
      </c>
    </row>
    <row r="25" spans="1:14" x14ac:dyDescent="0.25">
      <c r="A25" s="226">
        <v>32141</v>
      </c>
      <c r="B25" s="228" t="s">
        <v>72</v>
      </c>
      <c r="C25" s="86">
        <v>312.43</v>
      </c>
      <c r="D25" s="85">
        <v>398</v>
      </c>
      <c r="E25" s="86">
        <v>400</v>
      </c>
      <c r="F25" s="85">
        <v>0</v>
      </c>
      <c r="G25" s="86">
        <v>400</v>
      </c>
      <c r="H25" s="85"/>
      <c r="I25" s="86"/>
      <c r="J25" s="85"/>
      <c r="K25" s="86"/>
      <c r="L25" s="85"/>
      <c r="M25" s="86">
        <v>400</v>
      </c>
      <c r="N25" s="85">
        <v>400</v>
      </c>
    </row>
    <row r="26" spans="1:14" x14ac:dyDescent="0.25">
      <c r="A26" s="226"/>
      <c r="B26" s="228" t="s">
        <v>71</v>
      </c>
      <c r="C26" s="110"/>
      <c r="D26" s="85"/>
      <c r="E26" s="86"/>
      <c r="F26" s="85"/>
      <c r="G26" s="86"/>
      <c r="H26" s="85"/>
      <c r="I26" s="86"/>
      <c r="J26" s="85"/>
      <c r="K26" s="86"/>
      <c r="L26" s="85"/>
      <c r="M26" s="86"/>
      <c r="N26" s="85"/>
    </row>
    <row r="27" spans="1:14" x14ac:dyDescent="0.25">
      <c r="A27" s="226">
        <v>32211</v>
      </c>
      <c r="B27" s="228" t="s">
        <v>70</v>
      </c>
      <c r="C27" s="86">
        <v>628.97</v>
      </c>
      <c r="D27" s="85">
        <v>531</v>
      </c>
      <c r="E27" s="86">
        <v>600</v>
      </c>
      <c r="F27" s="85">
        <v>0</v>
      </c>
      <c r="G27" s="86">
        <v>600</v>
      </c>
      <c r="H27" s="85"/>
      <c r="I27" s="86"/>
      <c r="J27" s="85"/>
      <c r="K27" s="86"/>
      <c r="L27" s="85"/>
      <c r="M27" s="86">
        <v>650</v>
      </c>
      <c r="N27" s="85">
        <v>700</v>
      </c>
    </row>
    <row r="28" spans="1:14" x14ac:dyDescent="0.25">
      <c r="A28" s="226">
        <v>32214</v>
      </c>
      <c r="B28" s="228" t="s">
        <v>69</v>
      </c>
      <c r="C28" s="109">
        <v>1392.72</v>
      </c>
      <c r="D28" s="85">
        <v>1327</v>
      </c>
      <c r="E28" s="86">
        <v>1400</v>
      </c>
      <c r="F28" s="85">
        <v>0</v>
      </c>
      <c r="G28" s="86">
        <v>1400</v>
      </c>
      <c r="H28" s="85"/>
      <c r="I28" s="86"/>
      <c r="J28" s="85"/>
      <c r="K28" s="86"/>
      <c r="L28" s="85"/>
      <c r="M28" s="86">
        <v>1500</v>
      </c>
      <c r="N28" s="85">
        <v>1500</v>
      </c>
    </row>
    <row r="29" spans="1:14" x14ac:dyDescent="0.25">
      <c r="A29" s="226">
        <v>32216</v>
      </c>
      <c r="B29" s="228" t="s">
        <v>68</v>
      </c>
      <c r="C29" s="86">
        <v>779.1</v>
      </c>
      <c r="D29" s="85">
        <v>1327</v>
      </c>
      <c r="E29" s="86">
        <v>1400</v>
      </c>
      <c r="F29" s="85">
        <v>0</v>
      </c>
      <c r="G29" s="86">
        <v>1400</v>
      </c>
      <c r="H29" s="85"/>
      <c r="I29" s="86"/>
      <c r="J29" s="85"/>
      <c r="K29" s="86"/>
      <c r="L29" s="85"/>
      <c r="M29" s="86">
        <v>1500</v>
      </c>
      <c r="N29" s="85">
        <v>1500</v>
      </c>
    </row>
    <row r="30" spans="1:14" x14ac:dyDescent="0.25">
      <c r="A30" s="226">
        <v>32231</v>
      </c>
      <c r="B30" s="228" t="s">
        <v>67</v>
      </c>
      <c r="C30" s="109">
        <v>11991.61</v>
      </c>
      <c r="D30" s="85">
        <v>7254</v>
      </c>
      <c r="E30" s="86">
        <v>16000</v>
      </c>
      <c r="F30" s="85">
        <v>16000</v>
      </c>
      <c r="G30" s="86">
        <v>0</v>
      </c>
      <c r="H30" s="85"/>
      <c r="I30" s="86"/>
      <c r="J30" s="85"/>
      <c r="K30" s="86"/>
      <c r="L30" s="85"/>
      <c r="M30" s="86">
        <v>16000</v>
      </c>
      <c r="N30" s="85">
        <v>16000</v>
      </c>
    </row>
    <row r="31" spans="1:14" x14ac:dyDescent="0.25">
      <c r="A31" s="226">
        <v>32239</v>
      </c>
      <c r="B31" s="228" t="s">
        <v>66</v>
      </c>
      <c r="C31" s="86">
        <v>16980.150000000001</v>
      </c>
      <c r="D31" s="85">
        <v>21899</v>
      </c>
      <c r="E31" s="86">
        <v>23000</v>
      </c>
      <c r="F31" s="85">
        <v>23000</v>
      </c>
      <c r="G31" s="86">
        <v>0</v>
      </c>
      <c r="H31" s="85"/>
      <c r="I31" s="86"/>
      <c r="J31" s="85"/>
      <c r="K31" s="86"/>
      <c r="L31" s="85"/>
      <c r="M31" s="86">
        <v>23000</v>
      </c>
      <c r="N31" s="85">
        <v>23000</v>
      </c>
    </row>
    <row r="32" spans="1:14" x14ac:dyDescent="0.25">
      <c r="A32" s="226"/>
      <c r="B32" s="228" t="s">
        <v>65</v>
      </c>
      <c r="C32" s="110"/>
      <c r="D32" s="85"/>
      <c r="E32" s="86"/>
      <c r="F32" s="85"/>
      <c r="G32" s="86"/>
      <c r="H32" s="85"/>
      <c r="I32" s="86"/>
      <c r="J32" s="85"/>
      <c r="K32" s="86"/>
      <c r="L32" s="85"/>
      <c r="M32" s="86"/>
      <c r="N32" s="85"/>
    </row>
    <row r="33" spans="1:14" x14ac:dyDescent="0.25">
      <c r="A33" s="226">
        <v>32242</v>
      </c>
      <c r="B33" s="228" t="s">
        <v>155</v>
      </c>
      <c r="C33" s="109">
        <v>1966.47</v>
      </c>
      <c r="D33" s="85">
        <v>3014</v>
      </c>
      <c r="E33" s="86">
        <v>4000</v>
      </c>
      <c r="F33" s="85">
        <v>4000</v>
      </c>
      <c r="G33" s="86">
        <v>0</v>
      </c>
      <c r="H33" s="85"/>
      <c r="I33" s="86"/>
      <c r="J33" s="85"/>
      <c r="K33" s="86"/>
      <c r="L33" s="85"/>
      <c r="M33" s="86">
        <v>4000</v>
      </c>
      <c r="N33" s="85">
        <v>4000</v>
      </c>
    </row>
    <row r="34" spans="1:14" x14ac:dyDescent="0.25">
      <c r="A34" s="226">
        <v>32251</v>
      </c>
      <c r="B34" s="228" t="s">
        <v>64</v>
      </c>
      <c r="C34" s="109">
        <v>0</v>
      </c>
      <c r="D34" s="85">
        <v>133</v>
      </c>
      <c r="E34" s="86">
        <v>200</v>
      </c>
      <c r="F34" s="85">
        <v>0</v>
      </c>
      <c r="G34" s="86">
        <v>200</v>
      </c>
      <c r="H34" s="85"/>
      <c r="I34" s="86"/>
      <c r="J34" s="85"/>
      <c r="K34" s="86"/>
      <c r="L34" s="85"/>
      <c r="M34" s="86">
        <v>250</v>
      </c>
      <c r="N34" s="85">
        <v>300</v>
      </c>
    </row>
    <row r="35" spans="1:14" x14ac:dyDescent="0.25">
      <c r="A35" s="226">
        <v>32271</v>
      </c>
      <c r="B35" s="228" t="s">
        <v>63</v>
      </c>
      <c r="C35" s="86">
        <v>662.65</v>
      </c>
      <c r="D35" s="85">
        <v>2621</v>
      </c>
      <c r="E35" s="86">
        <v>1500</v>
      </c>
      <c r="F35" s="85">
        <v>1500</v>
      </c>
      <c r="G35" s="86">
        <v>0</v>
      </c>
      <c r="H35" s="85"/>
      <c r="I35" s="86"/>
      <c r="J35" s="85"/>
      <c r="K35" s="86"/>
      <c r="L35" s="85"/>
      <c r="M35" s="86">
        <v>2000</v>
      </c>
      <c r="N35" s="85">
        <v>2500</v>
      </c>
    </row>
    <row r="36" spans="1:14" x14ac:dyDescent="0.25">
      <c r="A36" s="226">
        <v>32311</v>
      </c>
      <c r="B36" s="228" t="s">
        <v>62</v>
      </c>
      <c r="C36" s="86">
        <v>120.8</v>
      </c>
      <c r="D36" s="85">
        <v>265</v>
      </c>
      <c r="E36" s="86">
        <v>170</v>
      </c>
      <c r="F36" s="85">
        <v>0</v>
      </c>
      <c r="G36" s="86">
        <v>170</v>
      </c>
      <c r="H36" s="85"/>
      <c r="I36" s="86"/>
      <c r="J36" s="85"/>
      <c r="K36" s="86"/>
      <c r="L36" s="85"/>
      <c r="M36" s="86">
        <v>190</v>
      </c>
      <c r="N36" s="85">
        <v>200</v>
      </c>
    </row>
    <row r="37" spans="1:14" x14ac:dyDescent="0.25">
      <c r="A37" s="226">
        <v>32312</v>
      </c>
      <c r="B37" s="228" t="s">
        <v>61</v>
      </c>
      <c r="C37" s="86">
        <v>210.47</v>
      </c>
      <c r="D37" s="85">
        <v>265</v>
      </c>
      <c r="E37" s="86">
        <v>170</v>
      </c>
      <c r="F37" s="85">
        <v>0</v>
      </c>
      <c r="G37" s="86">
        <v>170</v>
      </c>
      <c r="H37" s="85"/>
      <c r="I37" s="86"/>
      <c r="J37" s="85"/>
      <c r="K37" s="86"/>
      <c r="L37" s="85"/>
      <c r="M37" s="86">
        <v>190</v>
      </c>
      <c r="N37" s="85">
        <v>200</v>
      </c>
    </row>
    <row r="38" spans="1:14" x14ac:dyDescent="0.25">
      <c r="A38" s="226">
        <v>32313</v>
      </c>
      <c r="B38" s="228" t="s">
        <v>60</v>
      </c>
      <c r="C38" s="86">
        <v>30.27</v>
      </c>
      <c r="D38" s="85">
        <v>66</v>
      </c>
      <c r="E38" s="86">
        <v>50</v>
      </c>
      <c r="F38" s="85">
        <v>0</v>
      </c>
      <c r="G38" s="86">
        <v>50</v>
      </c>
      <c r="H38" s="85"/>
      <c r="I38" s="86"/>
      <c r="J38" s="85"/>
      <c r="K38" s="86"/>
      <c r="L38" s="85"/>
      <c r="M38" s="86">
        <v>50</v>
      </c>
      <c r="N38" s="85">
        <v>50</v>
      </c>
    </row>
    <row r="39" spans="1:14" x14ac:dyDescent="0.25">
      <c r="A39" s="226">
        <v>32321</v>
      </c>
      <c r="B39" s="228" t="s">
        <v>58</v>
      </c>
      <c r="C39" s="86">
        <v>32350.69</v>
      </c>
      <c r="D39" s="85">
        <v>35051</v>
      </c>
      <c r="E39" s="86">
        <v>20000</v>
      </c>
      <c r="F39" s="85">
        <v>20000</v>
      </c>
      <c r="G39" s="86">
        <v>0</v>
      </c>
      <c r="H39" s="175"/>
      <c r="I39" s="174"/>
      <c r="J39" s="175"/>
      <c r="K39" s="174"/>
      <c r="L39" s="175"/>
      <c r="M39" s="86">
        <v>20000</v>
      </c>
      <c r="N39" s="85">
        <v>20000</v>
      </c>
    </row>
    <row r="40" spans="1:14" x14ac:dyDescent="0.25">
      <c r="A40" s="226"/>
      <c r="B40" s="228" t="s">
        <v>59</v>
      </c>
      <c r="C40" s="110"/>
      <c r="D40" s="85"/>
      <c r="E40" s="86"/>
      <c r="F40" s="85"/>
      <c r="G40" s="86"/>
      <c r="H40" s="85"/>
      <c r="I40" s="86"/>
      <c r="J40" s="85"/>
      <c r="K40" s="86"/>
      <c r="L40" s="85"/>
      <c r="M40" s="86"/>
      <c r="N40" s="85"/>
    </row>
    <row r="41" spans="1:14" x14ac:dyDescent="0.25">
      <c r="A41" s="226">
        <v>32322</v>
      </c>
      <c r="B41" s="228" t="s">
        <v>58</v>
      </c>
      <c r="C41" s="86">
        <v>32881.01</v>
      </c>
      <c r="D41" s="85">
        <v>7835</v>
      </c>
      <c r="E41" s="86">
        <v>10000</v>
      </c>
      <c r="F41" s="85">
        <v>10000</v>
      </c>
      <c r="G41" s="86">
        <v>0</v>
      </c>
      <c r="H41" s="85"/>
      <c r="I41" s="86"/>
      <c r="J41" s="85"/>
      <c r="K41" s="86"/>
      <c r="L41" s="85"/>
      <c r="M41" s="86">
        <v>11000</v>
      </c>
      <c r="N41" s="85">
        <v>12000</v>
      </c>
    </row>
    <row r="42" spans="1:14" x14ac:dyDescent="0.25">
      <c r="A42" s="226"/>
      <c r="B42" s="228" t="s">
        <v>57</v>
      </c>
      <c r="C42" s="110"/>
      <c r="D42" s="85"/>
      <c r="E42" s="86"/>
      <c r="F42" s="85"/>
      <c r="G42" s="86"/>
      <c r="H42" s="85"/>
      <c r="I42" s="86"/>
      <c r="J42" s="85"/>
      <c r="K42" s="86"/>
      <c r="L42" s="85"/>
      <c r="M42" s="86"/>
      <c r="N42" s="85"/>
    </row>
    <row r="43" spans="1:14" x14ac:dyDescent="0.25">
      <c r="A43" s="226">
        <v>32341</v>
      </c>
      <c r="B43" s="228" t="s">
        <v>56</v>
      </c>
      <c r="C43" s="109">
        <v>3197.12</v>
      </c>
      <c r="D43" s="85">
        <v>3832</v>
      </c>
      <c r="E43" s="86">
        <v>3500</v>
      </c>
      <c r="F43" s="85">
        <v>3500</v>
      </c>
      <c r="G43" s="86">
        <v>0</v>
      </c>
      <c r="H43" s="85"/>
      <c r="I43" s="86"/>
      <c r="J43" s="85"/>
      <c r="K43" s="86"/>
      <c r="L43" s="85"/>
      <c r="M43" s="86">
        <v>4000</v>
      </c>
      <c r="N43" s="85">
        <v>4500</v>
      </c>
    </row>
    <row r="44" spans="1:14" x14ac:dyDescent="0.25">
      <c r="A44" s="226">
        <v>32342</v>
      </c>
      <c r="B44" s="228" t="s">
        <v>55</v>
      </c>
      <c r="C44" s="109">
        <v>1025.47</v>
      </c>
      <c r="D44" s="85">
        <v>995</v>
      </c>
      <c r="E44" s="86">
        <v>900</v>
      </c>
      <c r="F44" s="85">
        <v>0</v>
      </c>
      <c r="G44" s="86">
        <v>900</v>
      </c>
      <c r="H44" s="85"/>
      <c r="I44" s="86"/>
      <c r="J44" s="85"/>
      <c r="K44" s="86"/>
      <c r="L44" s="85"/>
      <c r="M44" s="86">
        <v>1000</v>
      </c>
      <c r="N44" s="85">
        <v>1000</v>
      </c>
    </row>
    <row r="45" spans="1:14" x14ac:dyDescent="0.25">
      <c r="A45" s="226">
        <v>32343</v>
      </c>
      <c r="B45" s="228" t="s">
        <v>54</v>
      </c>
      <c r="C45" s="86">
        <v>663.61</v>
      </c>
      <c r="D45" s="85">
        <v>664</v>
      </c>
      <c r="E45" s="86">
        <v>664</v>
      </c>
      <c r="F45" s="85">
        <v>0</v>
      </c>
      <c r="G45" s="86">
        <v>664</v>
      </c>
      <c r="H45" s="85"/>
      <c r="I45" s="86"/>
      <c r="J45" s="85"/>
      <c r="K45" s="86"/>
      <c r="L45" s="85"/>
      <c r="M45" s="86">
        <v>700</v>
      </c>
      <c r="N45" s="85">
        <v>750</v>
      </c>
    </row>
    <row r="46" spans="1:14" x14ac:dyDescent="0.25">
      <c r="A46" s="226">
        <v>32344</v>
      </c>
      <c r="B46" s="228" t="s">
        <v>53</v>
      </c>
      <c r="C46" s="109">
        <v>199.08</v>
      </c>
      <c r="D46" s="85">
        <v>199</v>
      </c>
      <c r="E46" s="86">
        <v>200</v>
      </c>
      <c r="F46" s="85">
        <v>0</v>
      </c>
      <c r="G46" s="86">
        <v>200</v>
      </c>
      <c r="H46" s="85"/>
      <c r="I46" s="86"/>
      <c r="J46" s="85"/>
      <c r="K46" s="86"/>
      <c r="L46" s="85"/>
      <c r="M46" s="86">
        <v>200</v>
      </c>
      <c r="N46" s="85">
        <v>200</v>
      </c>
    </row>
    <row r="47" spans="1:14" ht="15.75" thickBot="1" x14ac:dyDescent="0.3">
      <c r="A47" s="227">
        <v>32361</v>
      </c>
      <c r="B47" s="230" t="s">
        <v>52</v>
      </c>
      <c r="C47" s="79">
        <v>44.46</v>
      </c>
      <c r="D47" s="78">
        <v>1393</v>
      </c>
      <c r="E47" s="79">
        <v>200</v>
      </c>
      <c r="F47" s="78">
        <v>0</v>
      </c>
      <c r="G47" s="79">
        <v>200</v>
      </c>
      <c r="H47" s="78"/>
      <c r="I47" s="79"/>
      <c r="J47" s="78"/>
      <c r="K47" s="79"/>
      <c r="L47" s="78"/>
      <c r="M47" s="79">
        <v>1300</v>
      </c>
      <c r="N47" s="78">
        <v>1400</v>
      </c>
    </row>
    <row r="48" spans="1:14" x14ac:dyDescent="0.25">
      <c r="A48" s="199">
        <v>32363</v>
      </c>
      <c r="B48" s="271" t="s">
        <v>150</v>
      </c>
      <c r="C48" s="111">
        <v>139.36000000000001</v>
      </c>
      <c r="D48" s="112">
        <v>0</v>
      </c>
      <c r="E48" s="111">
        <v>0</v>
      </c>
      <c r="F48" s="111">
        <v>0</v>
      </c>
      <c r="G48" s="268">
        <v>0</v>
      </c>
      <c r="H48" s="111"/>
      <c r="I48" s="112"/>
      <c r="J48" s="111"/>
      <c r="K48" s="112"/>
      <c r="L48" s="111"/>
      <c r="M48" s="111">
        <v>0</v>
      </c>
      <c r="N48" s="111">
        <v>0</v>
      </c>
    </row>
    <row r="49" spans="1:14" x14ac:dyDescent="0.25">
      <c r="A49" s="200">
        <v>32379</v>
      </c>
      <c r="B49" s="272" t="s">
        <v>96</v>
      </c>
      <c r="C49" s="165">
        <v>0</v>
      </c>
      <c r="D49" s="164">
        <v>6636</v>
      </c>
      <c r="E49" s="165">
        <v>2000</v>
      </c>
      <c r="F49" s="165">
        <v>2000</v>
      </c>
      <c r="G49" s="164">
        <v>0</v>
      </c>
      <c r="H49" s="165"/>
      <c r="I49" s="164"/>
      <c r="J49" s="165"/>
      <c r="K49" s="164"/>
      <c r="L49" s="165"/>
      <c r="M49" s="166">
        <v>3000</v>
      </c>
      <c r="N49" s="176">
        <v>4000</v>
      </c>
    </row>
    <row r="50" spans="1:14" x14ac:dyDescent="0.25">
      <c r="A50" s="88">
        <v>32391</v>
      </c>
      <c r="B50" s="87" t="s">
        <v>51</v>
      </c>
      <c r="C50" s="85">
        <v>0</v>
      </c>
      <c r="D50" s="86">
        <v>216</v>
      </c>
      <c r="E50" s="85">
        <v>100</v>
      </c>
      <c r="F50" s="85">
        <v>0</v>
      </c>
      <c r="G50" s="162">
        <v>100</v>
      </c>
      <c r="H50" s="85"/>
      <c r="I50" s="86"/>
      <c r="J50" s="85"/>
      <c r="K50" s="86"/>
      <c r="L50" s="85"/>
      <c r="M50" s="85">
        <v>100</v>
      </c>
      <c r="N50" s="85">
        <v>100</v>
      </c>
    </row>
    <row r="51" spans="1:14" x14ac:dyDescent="0.25">
      <c r="A51" s="88"/>
      <c r="B51" s="87" t="s">
        <v>50</v>
      </c>
      <c r="C51" s="228"/>
      <c r="D51" s="86"/>
      <c r="E51" s="85"/>
      <c r="F51" s="85"/>
      <c r="G51" s="162"/>
      <c r="H51" s="85"/>
      <c r="I51" s="86"/>
      <c r="J51" s="85"/>
      <c r="K51" s="86"/>
      <c r="L51" s="85"/>
      <c r="M51" s="85"/>
      <c r="N51" s="85"/>
    </row>
    <row r="52" spans="1:14" x14ac:dyDescent="0.25">
      <c r="A52" s="88">
        <v>32399</v>
      </c>
      <c r="B52" s="87" t="s">
        <v>49</v>
      </c>
      <c r="C52" s="274">
        <v>1524.82</v>
      </c>
      <c r="D52" s="86">
        <v>2491</v>
      </c>
      <c r="E52" s="85">
        <v>3000</v>
      </c>
      <c r="F52" s="85">
        <v>0</v>
      </c>
      <c r="G52" s="162">
        <v>3000</v>
      </c>
      <c r="H52" s="85"/>
      <c r="I52" s="86"/>
      <c r="J52" s="85"/>
      <c r="K52" s="86"/>
      <c r="L52" s="85"/>
      <c r="M52" s="85">
        <v>3000</v>
      </c>
      <c r="N52" s="85">
        <v>3000</v>
      </c>
    </row>
    <row r="53" spans="1:14" x14ac:dyDescent="0.25">
      <c r="A53" s="88">
        <v>32911</v>
      </c>
      <c r="B53" s="87" t="s">
        <v>48</v>
      </c>
      <c r="C53" s="274">
        <v>451.45</v>
      </c>
      <c r="D53" s="86">
        <v>4950</v>
      </c>
      <c r="E53" s="85">
        <v>4500</v>
      </c>
      <c r="F53" s="85">
        <v>4500</v>
      </c>
      <c r="G53" s="162">
        <v>0</v>
      </c>
      <c r="H53" s="85"/>
      <c r="I53" s="86"/>
      <c r="J53" s="85"/>
      <c r="K53" s="86"/>
      <c r="L53" s="85"/>
      <c r="M53" s="85">
        <v>5000</v>
      </c>
      <c r="N53" s="85">
        <v>5000</v>
      </c>
    </row>
    <row r="54" spans="1:14" x14ac:dyDescent="0.25">
      <c r="A54" s="88">
        <v>32922</v>
      </c>
      <c r="B54" s="87" t="s">
        <v>47</v>
      </c>
      <c r="C54" s="85">
        <v>3884.5</v>
      </c>
      <c r="D54" s="86">
        <v>4645</v>
      </c>
      <c r="E54" s="85">
        <v>4500</v>
      </c>
      <c r="F54" s="85">
        <v>0</v>
      </c>
      <c r="G54" s="162">
        <v>4500</v>
      </c>
      <c r="H54" s="85"/>
      <c r="I54" s="86"/>
      <c r="J54" s="85"/>
      <c r="K54" s="86"/>
      <c r="L54" s="85"/>
      <c r="M54" s="85">
        <v>5000</v>
      </c>
      <c r="N54" s="85">
        <v>5000</v>
      </c>
    </row>
    <row r="55" spans="1:14" x14ac:dyDescent="0.25">
      <c r="A55" s="88">
        <v>32923</v>
      </c>
      <c r="B55" s="87" t="s">
        <v>154</v>
      </c>
      <c r="C55" s="85">
        <v>0</v>
      </c>
      <c r="D55" s="86">
        <v>0</v>
      </c>
      <c r="E55" s="85">
        <v>1500</v>
      </c>
      <c r="F55" s="85">
        <v>0</v>
      </c>
      <c r="G55" s="162">
        <v>1500</v>
      </c>
      <c r="H55" s="85"/>
      <c r="I55" s="86"/>
      <c r="J55" s="85"/>
      <c r="K55" s="86"/>
      <c r="L55" s="85"/>
      <c r="M55" s="85">
        <v>2000</v>
      </c>
      <c r="N55" s="85">
        <v>2000</v>
      </c>
    </row>
    <row r="56" spans="1:14" x14ac:dyDescent="0.25">
      <c r="A56" s="88">
        <v>32931</v>
      </c>
      <c r="B56" s="87" t="s">
        <v>46</v>
      </c>
      <c r="C56" s="85">
        <v>422.02</v>
      </c>
      <c r="D56" s="86">
        <v>531</v>
      </c>
      <c r="E56" s="85">
        <v>550</v>
      </c>
      <c r="F56" s="85">
        <v>0</v>
      </c>
      <c r="G56" s="162">
        <v>550</v>
      </c>
      <c r="H56" s="85"/>
      <c r="I56" s="86"/>
      <c r="J56" s="85"/>
      <c r="K56" s="86"/>
      <c r="L56" s="85"/>
      <c r="M56" s="85">
        <v>600</v>
      </c>
      <c r="N56" s="85">
        <v>650</v>
      </c>
    </row>
    <row r="57" spans="1:14" x14ac:dyDescent="0.25">
      <c r="A57" s="88">
        <v>32953</v>
      </c>
      <c r="B57" s="87" t="s">
        <v>45</v>
      </c>
      <c r="C57" s="85">
        <v>0</v>
      </c>
      <c r="D57" s="86">
        <v>133</v>
      </c>
      <c r="E57" s="85">
        <v>150</v>
      </c>
      <c r="F57" s="85">
        <v>0</v>
      </c>
      <c r="G57" s="162">
        <v>150</v>
      </c>
      <c r="H57" s="85"/>
      <c r="I57" s="86"/>
      <c r="J57" s="85"/>
      <c r="K57" s="86"/>
      <c r="L57" s="85"/>
      <c r="M57" s="85">
        <v>200</v>
      </c>
      <c r="N57" s="85">
        <v>200</v>
      </c>
    </row>
    <row r="58" spans="1:14" x14ac:dyDescent="0.25">
      <c r="A58" s="201">
        <v>34</v>
      </c>
      <c r="B58" s="273" t="s">
        <v>44</v>
      </c>
      <c r="C58" s="168">
        <v>149.63</v>
      </c>
      <c r="D58" s="167">
        <v>199</v>
      </c>
      <c r="E58" s="168">
        <v>199</v>
      </c>
      <c r="F58" s="168">
        <v>0</v>
      </c>
      <c r="G58" s="269">
        <v>199</v>
      </c>
      <c r="H58" s="168"/>
      <c r="I58" s="167"/>
      <c r="J58" s="168"/>
      <c r="K58" s="167"/>
      <c r="L58" s="168"/>
      <c r="M58" s="168">
        <v>200</v>
      </c>
      <c r="N58" s="168">
        <v>250</v>
      </c>
    </row>
    <row r="59" spans="1:14" x14ac:dyDescent="0.25">
      <c r="A59" s="88">
        <v>34312</v>
      </c>
      <c r="B59" s="87" t="s">
        <v>43</v>
      </c>
      <c r="C59" s="85">
        <v>149.63</v>
      </c>
      <c r="D59" s="86">
        <v>199</v>
      </c>
      <c r="E59" s="85">
        <v>199</v>
      </c>
      <c r="F59" s="85">
        <v>0</v>
      </c>
      <c r="G59" s="86">
        <v>199</v>
      </c>
      <c r="H59" s="85"/>
      <c r="I59" s="86"/>
      <c r="J59" s="85"/>
      <c r="K59" s="155"/>
      <c r="L59" s="85"/>
      <c r="M59" s="85">
        <v>200</v>
      </c>
      <c r="N59" s="85">
        <v>250</v>
      </c>
    </row>
    <row r="60" spans="1:14" x14ac:dyDescent="0.25">
      <c r="A60" s="266">
        <v>34331</v>
      </c>
      <c r="B60" s="267" t="s">
        <v>151</v>
      </c>
      <c r="C60" s="175">
        <v>0.01</v>
      </c>
      <c r="D60" s="174">
        <v>0</v>
      </c>
      <c r="E60" s="175">
        <v>0</v>
      </c>
      <c r="F60" s="175">
        <v>0</v>
      </c>
      <c r="G60" s="174">
        <v>0</v>
      </c>
      <c r="H60" s="175"/>
      <c r="I60" s="174"/>
      <c r="J60" s="175"/>
      <c r="K60" s="174"/>
      <c r="L60" s="175"/>
      <c r="M60" s="175">
        <v>0</v>
      </c>
      <c r="N60" s="175">
        <v>0</v>
      </c>
    </row>
    <row r="61" spans="1:14" x14ac:dyDescent="0.25">
      <c r="A61" s="88">
        <v>34332</v>
      </c>
      <c r="B61" s="87" t="s">
        <v>152</v>
      </c>
      <c r="C61" s="85">
        <v>0.01</v>
      </c>
      <c r="D61" s="86">
        <v>0</v>
      </c>
      <c r="E61" s="85">
        <v>0</v>
      </c>
      <c r="F61" s="85">
        <v>0</v>
      </c>
      <c r="G61" s="86">
        <v>0</v>
      </c>
      <c r="H61" s="85"/>
      <c r="I61" s="86"/>
      <c r="J61" s="85"/>
      <c r="K61" s="155"/>
      <c r="L61" s="85"/>
      <c r="M61" s="85">
        <v>0</v>
      </c>
      <c r="N61" s="85">
        <v>0</v>
      </c>
    </row>
    <row r="62" spans="1:14" x14ac:dyDescent="0.25">
      <c r="A62" s="105" t="s">
        <v>42</v>
      </c>
      <c r="B62" s="104" t="s">
        <v>41</v>
      </c>
      <c r="C62" s="103"/>
      <c r="D62" s="102"/>
      <c r="E62" s="101"/>
      <c r="F62" s="101"/>
      <c r="G62" s="102"/>
      <c r="H62" s="101"/>
      <c r="I62" s="102"/>
      <c r="J62" s="101"/>
      <c r="K62" s="102"/>
      <c r="L62" s="101"/>
      <c r="M62" s="101"/>
      <c r="N62" s="101"/>
    </row>
    <row r="63" spans="1:14" ht="15.75" x14ac:dyDescent="0.25">
      <c r="A63" s="96">
        <v>4</v>
      </c>
      <c r="B63" s="95" t="s">
        <v>40</v>
      </c>
      <c r="C63" s="82">
        <v>1472.61</v>
      </c>
      <c r="D63" s="94">
        <v>5728</v>
      </c>
      <c r="E63" s="93">
        <v>2000</v>
      </c>
      <c r="F63" s="93">
        <v>2000</v>
      </c>
      <c r="G63" s="94">
        <v>0</v>
      </c>
      <c r="H63" s="93"/>
      <c r="I63" s="94"/>
      <c r="J63" s="93"/>
      <c r="K63" s="94"/>
      <c r="L63" s="93"/>
      <c r="M63" s="93">
        <v>4000</v>
      </c>
      <c r="N63" s="93">
        <v>4000</v>
      </c>
    </row>
    <row r="64" spans="1:14" ht="15.75" x14ac:dyDescent="0.25">
      <c r="A64" s="96">
        <v>42</v>
      </c>
      <c r="B64" s="95" t="s">
        <v>39</v>
      </c>
      <c r="C64" s="82">
        <v>1472.61</v>
      </c>
      <c r="D64" s="94">
        <v>5728</v>
      </c>
      <c r="E64" s="93">
        <v>2000</v>
      </c>
      <c r="F64" s="93">
        <v>2000</v>
      </c>
      <c r="G64" s="94">
        <v>0</v>
      </c>
      <c r="H64" s="93"/>
      <c r="I64" s="94"/>
      <c r="J64" s="93"/>
      <c r="K64" s="94"/>
      <c r="L64" s="93"/>
      <c r="M64" s="93">
        <v>4000</v>
      </c>
      <c r="N64" s="93">
        <v>4000</v>
      </c>
    </row>
    <row r="65" spans="1:14" x14ac:dyDescent="0.25">
      <c r="A65" s="84"/>
      <c r="B65" s="90" t="s">
        <v>38</v>
      </c>
      <c r="C65" s="89"/>
      <c r="D65" s="155"/>
      <c r="E65" s="82"/>
      <c r="F65" s="82"/>
      <c r="G65" s="155"/>
      <c r="H65" s="82"/>
      <c r="I65" s="155"/>
      <c r="J65" s="82"/>
      <c r="K65" s="155"/>
      <c r="L65" s="82"/>
      <c r="M65" s="82"/>
      <c r="N65" s="82"/>
    </row>
    <row r="66" spans="1:14" x14ac:dyDescent="0.25">
      <c r="A66" s="88">
        <v>42211</v>
      </c>
      <c r="B66" s="87" t="s">
        <v>37</v>
      </c>
      <c r="C66" s="85">
        <v>0</v>
      </c>
      <c r="D66" s="86">
        <v>1564</v>
      </c>
      <c r="E66" s="85">
        <v>0</v>
      </c>
      <c r="F66" s="85">
        <v>0</v>
      </c>
      <c r="G66" s="86">
        <v>0</v>
      </c>
      <c r="H66" s="85"/>
      <c r="I66" s="86"/>
      <c r="J66" s="85"/>
      <c r="K66" s="86"/>
      <c r="L66" s="85"/>
      <c r="M66" s="85">
        <v>1000</v>
      </c>
      <c r="N66" s="85">
        <v>1000</v>
      </c>
    </row>
    <row r="67" spans="1:14" ht="15.75" thickBot="1" x14ac:dyDescent="0.3">
      <c r="A67" s="198">
        <v>42261</v>
      </c>
      <c r="B67" s="195" t="s">
        <v>36</v>
      </c>
      <c r="C67" s="192">
        <v>1472.61</v>
      </c>
      <c r="D67" s="79">
        <v>4164</v>
      </c>
      <c r="E67" s="78">
        <v>2000</v>
      </c>
      <c r="F67" s="78">
        <v>2000</v>
      </c>
      <c r="G67" s="79">
        <v>0</v>
      </c>
      <c r="H67" s="78"/>
      <c r="I67" s="79"/>
      <c r="J67" s="78"/>
      <c r="K67" s="79"/>
      <c r="L67" s="78"/>
      <c r="M67" s="78">
        <v>3000</v>
      </c>
      <c r="N67" s="78">
        <v>3000</v>
      </c>
    </row>
    <row r="68" spans="1:14" ht="20.25" thickBot="1" x14ac:dyDescent="0.3">
      <c r="A68" s="202"/>
      <c r="B68" s="196" t="s">
        <v>35</v>
      </c>
      <c r="C68" s="128">
        <v>300018.28999999998</v>
      </c>
      <c r="D68" s="169">
        <v>310847</v>
      </c>
      <c r="E68" s="143">
        <v>337200</v>
      </c>
      <c r="F68" s="144">
        <v>319847</v>
      </c>
      <c r="G68" s="128">
        <v>17353</v>
      </c>
      <c r="H68" s="170"/>
      <c r="I68" s="170"/>
      <c r="J68" s="170"/>
      <c r="K68" s="171"/>
      <c r="L68" s="170"/>
      <c r="M68" s="126">
        <v>350257</v>
      </c>
      <c r="N68" s="126">
        <v>357527</v>
      </c>
    </row>
    <row r="69" spans="1:14" ht="18" x14ac:dyDescent="0.25">
      <c r="B69" s="75"/>
      <c r="D69" s="74"/>
      <c r="E69" s="74"/>
      <c r="F69" s="74"/>
      <c r="G69" s="74"/>
      <c r="K69" s="73"/>
      <c r="L69" s="73"/>
      <c r="M69" s="73"/>
      <c r="N69" s="73"/>
    </row>
    <row r="70" spans="1:14" x14ac:dyDescent="0.25">
      <c r="K70" s="73"/>
      <c r="L70" s="73"/>
      <c r="M70" s="73"/>
      <c r="N70" s="73"/>
    </row>
    <row r="71" spans="1:14" x14ac:dyDescent="0.25">
      <c r="K71" s="73"/>
      <c r="L71" s="73"/>
      <c r="M71" s="73"/>
      <c r="N71" s="73"/>
    </row>
    <row r="72" spans="1:14" x14ac:dyDescent="0.25">
      <c r="K72" s="73"/>
      <c r="L72" s="73"/>
      <c r="M72" s="73"/>
      <c r="N72" s="73"/>
    </row>
    <row r="73" spans="1:14" x14ac:dyDescent="0.25">
      <c r="K73" s="73"/>
      <c r="L73" s="73"/>
      <c r="M73" s="73"/>
      <c r="N73" s="73"/>
    </row>
    <row r="74" spans="1:14" x14ac:dyDescent="0.25">
      <c r="K74" s="73"/>
      <c r="L74" s="73"/>
      <c r="M74" s="73"/>
    </row>
    <row r="75" spans="1:14" x14ac:dyDescent="0.25">
      <c r="K75" s="73"/>
      <c r="L75" s="73"/>
      <c r="M75" s="73"/>
    </row>
    <row r="76" spans="1:14" x14ac:dyDescent="0.25">
      <c r="K76" s="73"/>
      <c r="L76" s="73"/>
      <c r="M76" s="73"/>
    </row>
    <row r="77" spans="1:14" x14ac:dyDescent="0.25">
      <c r="K77" s="73"/>
      <c r="L77" s="73"/>
      <c r="M77" s="73"/>
    </row>
    <row r="78" spans="1:14" x14ac:dyDescent="0.25">
      <c r="K78" s="73"/>
      <c r="L78" s="73"/>
      <c r="M78" s="73"/>
    </row>
    <row r="79" spans="1:14" x14ac:dyDescent="0.25">
      <c r="K79" s="73"/>
      <c r="L79" s="73"/>
      <c r="M79" s="73"/>
    </row>
    <row r="80" spans="1:14" x14ac:dyDescent="0.25">
      <c r="K80" s="73"/>
      <c r="L80" s="73"/>
      <c r="M80" s="73"/>
    </row>
    <row r="81" spans="11:13" x14ac:dyDescent="0.25">
      <c r="K81" s="73"/>
      <c r="L81" s="73"/>
      <c r="M81" s="73"/>
    </row>
    <row r="82" spans="11:13" x14ac:dyDescent="0.25">
      <c r="K82" s="73"/>
      <c r="L82" s="73"/>
      <c r="M82" s="73"/>
    </row>
    <row r="83" spans="11:13" x14ac:dyDescent="0.25">
      <c r="K83" s="73"/>
      <c r="L83" s="73"/>
      <c r="M83" s="73"/>
    </row>
    <row r="84" spans="11:13" x14ac:dyDescent="0.25">
      <c r="K84" s="73"/>
      <c r="L84" s="73"/>
      <c r="M84" s="73"/>
    </row>
    <row r="85" spans="11:13" x14ac:dyDescent="0.25">
      <c r="K85" s="73"/>
      <c r="L85" s="73"/>
      <c r="M85" s="73"/>
    </row>
    <row r="86" spans="11:13" x14ac:dyDescent="0.25">
      <c r="K86" s="73"/>
      <c r="L86" s="73"/>
      <c r="M86" s="73"/>
    </row>
    <row r="87" spans="11:13" x14ac:dyDescent="0.25">
      <c r="K87" s="73"/>
      <c r="L87" s="73"/>
      <c r="M87" s="73"/>
    </row>
    <row r="88" spans="11:13" x14ac:dyDescent="0.25">
      <c r="K88" s="73"/>
      <c r="L88" s="73"/>
      <c r="M88" s="73"/>
    </row>
    <row r="89" spans="11:13" x14ac:dyDescent="0.25">
      <c r="K89" s="73"/>
      <c r="L89" s="73"/>
      <c r="M89" s="73"/>
    </row>
    <row r="90" spans="11:13" x14ac:dyDescent="0.25">
      <c r="K90" s="73"/>
      <c r="L90" s="73"/>
      <c r="M90" s="73"/>
    </row>
    <row r="91" spans="11:13" x14ac:dyDescent="0.25">
      <c r="K91" s="73"/>
      <c r="L91" s="73"/>
      <c r="M91" s="73"/>
    </row>
    <row r="92" spans="11:13" x14ac:dyDescent="0.25">
      <c r="K92" s="73"/>
      <c r="L92" s="73"/>
      <c r="M92" s="73"/>
    </row>
    <row r="93" spans="11:13" x14ac:dyDescent="0.25">
      <c r="K93" s="73"/>
      <c r="L93" s="73"/>
      <c r="M93" s="73"/>
    </row>
    <row r="94" spans="11:13" x14ac:dyDescent="0.25">
      <c r="K94" s="73"/>
      <c r="L94" s="73"/>
      <c r="M94" s="73"/>
    </row>
    <row r="95" spans="11:13" x14ac:dyDescent="0.25">
      <c r="K95" s="73"/>
      <c r="L95" s="73"/>
      <c r="M95" s="73"/>
    </row>
    <row r="96" spans="11:13" x14ac:dyDescent="0.25">
      <c r="K96" s="73"/>
      <c r="L96" s="73"/>
      <c r="M96" s="73"/>
    </row>
    <row r="97" spans="11:13" x14ac:dyDescent="0.25">
      <c r="K97" s="73"/>
      <c r="L97" s="73"/>
      <c r="M97" s="73"/>
    </row>
    <row r="98" spans="11:13" x14ac:dyDescent="0.25">
      <c r="K98" s="73"/>
      <c r="L98" s="73"/>
      <c r="M98" s="73"/>
    </row>
    <row r="99" spans="11:13" x14ac:dyDescent="0.25">
      <c r="K99" s="73"/>
      <c r="L99" s="73"/>
      <c r="M99" s="73"/>
    </row>
    <row r="100" spans="11:13" x14ac:dyDescent="0.25">
      <c r="K100" s="73"/>
      <c r="L100" s="73"/>
      <c r="M100" s="73"/>
    </row>
    <row r="101" spans="11:13" x14ac:dyDescent="0.25">
      <c r="K101" s="73"/>
      <c r="L101" s="73"/>
      <c r="M101" s="73"/>
    </row>
    <row r="102" spans="11:13" x14ac:dyDescent="0.25">
      <c r="K102" s="73"/>
      <c r="L102" s="73"/>
      <c r="M102" s="73"/>
    </row>
    <row r="103" spans="11:13" x14ac:dyDescent="0.25">
      <c r="K103" s="73"/>
      <c r="L103" s="73"/>
      <c r="M103" s="73"/>
    </row>
    <row r="104" spans="11:13" x14ac:dyDescent="0.25">
      <c r="K104" s="73"/>
      <c r="L104" s="73"/>
      <c r="M104" s="73"/>
    </row>
    <row r="105" spans="11:13" x14ac:dyDescent="0.25">
      <c r="K105" s="73"/>
      <c r="L105" s="73"/>
      <c r="M105" s="73"/>
    </row>
    <row r="106" spans="11:13" x14ac:dyDescent="0.25">
      <c r="K106" s="73"/>
      <c r="L106" s="73"/>
      <c r="M106" s="73"/>
    </row>
  </sheetData>
  <mergeCells count="2">
    <mergeCell ref="A1:J1"/>
    <mergeCell ref="D2:M2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5"/>
  <sheetViews>
    <sheetView zoomScale="75" zoomScaleNormal="75" workbookViewId="0">
      <selection activeCell="B18" sqref="B18:H18"/>
    </sheetView>
  </sheetViews>
  <sheetFormatPr defaultColWidth="9.42578125" defaultRowHeight="15" x14ac:dyDescent="0.25"/>
  <cols>
    <col min="1" max="1" width="30.28515625" style="15" customWidth="1"/>
    <col min="2" max="2" width="20.140625" style="15" customWidth="1"/>
    <col min="3" max="3" width="18.85546875" style="15" customWidth="1"/>
    <col min="4" max="4" width="21.5703125" style="15" customWidth="1"/>
    <col min="5" max="5" width="17.85546875" style="15" customWidth="1"/>
    <col min="6" max="6" width="26.140625" style="15" customWidth="1"/>
    <col min="7" max="8" width="16.42578125" style="15" customWidth="1"/>
    <col min="9" max="9" width="8.42578125" style="15" customWidth="1"/>
    <col min="10" max="11" width="9.42578125" style="15"/>
    <col min="12" max="12" width="13.140625" style="15" customWidth="1"/>
    <col min="13" max="16384" width="9.42578125" style="15"/>
  </cols>
  <sheetData>
    <row r="1" spans="1:9" ht="12" customHeight="1" x14ac:dyDescent="0.25">
      <c r="H1" s="47"/>
    </row>
    <row r="2" spans="1:9" x14ac:dyDescent="0.25">
      <c r="H2" s="47"/>
    </row>
    <row r="3" spans="1:9" s="16" customFormat="1" ht="20.25" x14ac:dyDescent="0.3">
      <c r="A3" s="329" t="s">
        <v>147</v>
      </c>
      <c r="B3" s="329"/>
      <c r="C3" s="329"/>
      <c r="D3" s="329"/>
      <c r="E3" s="329"/>
      <c r="F3" s="329"/>
      <c r="G3" s="329"/>
      <c r="H3" s="329"/>
    </row>
    <row r="4" spans="1:9" s="16" customFormat="1" ht="15.75" customHeight="1" x14ac:dyDescent="0.25">
      <c r="A4" s="323"/>
      <c r="B4" s="323"/>
      <c r="C4" s="323"/>
      <c r="D4" s="323"/>
      <c r="E4" s="323"/>
      <c r="F4" s="323"/>
      <c r="G4" s="323"/>
      <c r="H4" s="323"/>
      <c r="I4" s="46"/>
    </row>
    <row r="5" spans="1:9" s="16" customFormat="1" hidden="1" x14ac:dyDescent="0.2"/>
    <row r="6" spans="1:9" s="16" customFormat="1" ht="15.75" thickBot="1" x14ac:dyDescent="0.25">
      <c r="H6" s="45" t="s">
        <v>95</v>
      </c>
    </row>
    <row r="7" spans="1:9" s="16" customFormat="1" ht="16.5" thickBot="1" x14ac:dyDescent="0.3">
      <c r="A7" s="44" t="s">
        <v>4</v>
      </c>
      <c r="B7" s="324">
        <v>2026</v>
      </c>
      <c r="C7" s="324"/>
      <c r="D7" s="324"/>
      <c r="E7" s="324"/>
      <c r="F7" s="324"/>
      <c r="G7" s="324"/>
      <c r="H7" s="324"/>
    </row>
    <row r="8" spans="1:9" s="16" customFormat="1" ht="15.75" customHeight="1" thickBot="1" x14ac:dyDescent="0.25">
      <c r="A8" s="43" t="s">
        <v>30</v>
      </c>
      <c r="B8" s="325" t="s">
        <v>29</v>
      </c>
      <c r="C8" s="326" t="s">
        <v>18</v>
      </c>
      <c r="D8" s="327" t="s">
        <v>28</v>
      </c>
      <c r="E8" s="326" t="s">
        <v>27</v>
      </c>
      <c r="F8" s="327" t="s">
        <v>26</v>
      </c>
      <c r="G8" s="41"/>
      <c r="H8" s="328" t="s">
        <v>25</v>
      </c>
    </row>
    <row r="9" spans="1:9" s="16" customFormat="1" ht="60.75" customHeight="1" thickBot="1" x14ac:dyDescent="0.3">
      <c r="A9" s="42" t="s">
        <v>24</v>
      </c>
      <c r="B9" s="325"/>
      <c r="C9" s="326"/>
      <c r="D9" s="327"/>
      <c r="E9" s="326"/>
      <c r="F9" s="327"/>
      <c r="G9" s="41" t="s">
        <v>23</v>
      </c>
      <c r="H9" s="328"/>
    </row>
    <row r="10" spans="1:9" s="16" customFormat="1" ht="30" customHeight="1" x14ac:dyDescent="0.25">
      <c r="A10" s="40"/>
      <c r="B10" s="36"/>
      <c r="C10" s="39"/>
      <c r="D10" s="38"/>
      <c r="E10" s="37"/>
      <c r="F10" s="36"/>
      <c r="G10" s="37"/>
      <c r="H10" s="36"/>
    </row>
    <row r="11" spans="1:9" s="16" customFormat="1" ht="30" customHeight="1" x14ac:dyDescent="0.2">
      <c r="A11" s="31">
        <v>66</v>
      </c>
      <c r="B11" s="35"/>
      <c r="C11" s="29">
        <v>16527</v>
      </c>
      <c r="D11" s="27"/>
      <c r="E11" s="34"/>
      <c r="F11" s="27"/>
      <c r="G11" s="28"/>
      <c r="H11" s="27"/>
    </row>
    <row r="12" spans="1:9" s="16" customFormat="1" ht="30" customHeight="1" x14ac:dyDescent="0.2">
      <c r="A12" s="31">
        <v>67</v>
      </c>
      <c r="B12" s="33">
        <v>335000</v>
      </c>
      <c r="C12" s="28"/>
      <c r="D12" s="27"/>
      <c r="E12" s="28"/>
      <c r="F12" s="27"/>
      <c r="G12" s="28"/>
      <c r="H12" s="27"/>
    </row>
    <row r="13" spans="1:9" s="16" customFormat="1" ht="30" customHeight="1" x14ac:dyDescent="0.2">
      <c r="A13" s="31"/>
      <c r="B13" s="32"/>
      <c r="C13" s="28"/>
      <c r="D13" s="27"/>
      <c r="E13" s="28"/>
      <c r="F13" s="27"/>
      <c r="G13" s="28"/>
      <c r="H13" s="27"/>
    </row>
    <row r="14" spans="1:9" s="16" customFormat="1" ht="30" customHeight="1" x14ac:dyDescent="0.2">
      <c r="A14" s="31"/>
      <c r="B14" s="27"/>
      <c r="C14" s="28"/>
      <c r="D14" s="27"/>
      <c r="E14" s="28"/>
      <c r="F14" s="27"/>
      <c r="G14" s="28"/>
      <c r="H14" s="27"/>
    </row>
    <row r="15" spans="1:9" s="16" customFormat="1" ht="30" customHeight="1" x14ac:dyDescent="0.2">
      <c r="A15" s="30" t="s">
        <v>22</v>
      </c>
      <c r="B15" s="27"/>
      <c r="C15" s="29">
        <v>6000</v>
      </c>
      <c r="D15" s="27"/>
      <c r="E15" s="28"/>
      <c r="F15" s="27"/>
      <c r="G15" s="28"/>
      <c r="H15" s="27"/>
    </row>
    <row r="16" spans="1:9" s="16" customFormat="1" ht="30" customHeight="1" thickBot="1" x14ac:dyDescent="0.25">
      <c r="A16" s="26"/>
      <c r="B16" s="23"/>
      <c r="C16" s="25"/>
      <c r="D16" s="23"/>
      <c r="E16" s="24"/>
      <c r="F16" s="23"/>
      <c r="G16" s="24"/>
      <c r="H16" s="23"/>
    </row>
    <row r="17" spans="1:15" s="16" customFormat="1" ht="30" customHeight="1" thickBot="1" x14ac:dyDescent="0.3">
      <c r="A17" s="22" t="s">
        <v>21</v>
      </c>
      <c r="B17" s="21">
        <v>335000</v>
      </c>
      <c r="C17" s="20">
        <v>22527</v>
      </c>
      <c r="D17" s="21"/>
      <c r="E17" s="20"/>
      <c r="F17" s="18"/>
      <c r="G17" s="19"/>
      <c r="H17" s="18"/>
    </row>
    <row r="18" spans="1:15" s="16" customFormat="1" ht="45.75" customHeight="1" thickBot="1" x14ac:dyDescent="0.45">
      <c r="A18" s="17" t="s">
        <v>148</v>
      </c>
      <c r="B18" s="333">
        <v>357527</v>
      </c>
      <c r="C18" s="333"/>
      <c r="D18" s="333"/>
      <c r="E18" s="333"/>
      <c r="F18" s="333"/>
      <c r="G18" s="333"/>
      <c r="H18" s="333"/>
    </row>
    <row r="19" spans="1:15" s="16" customFormat="1" ht="15.75" x14ac:dyDescent="0.25">
      <c r="I19" s="15"/>
      <c r="J19" s="15"/>
      <c r="K19" s="15"/>
      <c r="L19" s="15"/>
      <c r="M19" s="15"/>
      <c r="N19" s="15"/>
      <c r="O19" s="15"/>
    </row>
    <row r="20" spans="1:15" s="16" customFormat="1" ht="34.5" customHeight="1" x14ac:dyDescent="0.2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</row>
    <row r="21" spans="1:15" s="16" customFormat="1" ht="15.75" x14ac:dyDescent="0.25">
      <c r="I21" s="15"/>
      <c r="J21" s="15"/>
      <c r="K21" s="15"/>
      <c r="L21" s="15"/>
      <c r="M21" s="15"/>
      <c r="N21" s="15"/>
      <c r="O21" s="15"/>
    </row>
    <row r="22" spans="1:15" s="16" customFormat="1" x14ac:dyDescent="0.2"/>
    <row r="23" spans="1:15" s="16" customFormat="1" x14ac:dyDescent="0.2"/>
    <row r="24" spans="1:15" s="16" customFormat="1" x14ac:dyDescent="0.2"/>
    <row r="25" spans="1:15" s="16" customFormat="1" x14ac:dyDescent="0.2"/>
    <row r="26" spans="1:15" s="16" customFormat="1" x14ac:dyDescent="0.2"/>
    <row r="27" spans="1:15" s="16" customFormat="1" x14ac:dyDescent="0.2"/>
    <row r="28" spans="1:15" s="16" customFormat="1" x14ac:dyDescent="0.2"/>
    <row r="29" spans="1:15" s="16" customFormat="1" x14ac:dyDescent="0.2"/>
    <row r="30" spans="1:15" s="16" customFormat="1" x14ac:dyDescent="0.2"/>
    <row r="31" spans="1:15" s="16" customFormat="1" x14ac:dyDescent="0.2"/>
    <row r="32" spans="1:15" s="16" customFormat="1" x14ac:dyDescent="0.2"/>
    <row r="33" s="16" customFormat="1" x14ac:dyDescent="0.2"/>
    <row r="34" s="16" customFormat="1" x14ac:dyDescent="0.2"/>
    <row r="35" s="16" customFormat="1" x14ac:dyDescent="0.2"/>
    <row r="36" s="16" customFormat="1" x14ac:dyDescent="0.2"/>
    <row r="37" s="16" customFormat="1" x14ac:dyDescent="0.2"/>
    <row r="38" s="16" customFormat="1" x14ac:dyDescent="0.2"/>
    <row r="39" s="16" customFormat="1" x14ac:dyDescent="0.2"/>
    <row r="40" s="16" customFormat="1" x14ac:dyDescent="0.2"/>
    <row r="41" s="16" customFormat="1" x14ac:dyDescent="0.2"/>
    <row r="42" s="16" customFormat="1" x14ac:dyDescent="0.2"/>
    <row r="43" s="16" customFormat="1" x14ac:dyDescent="0.2"/>
    <row r="44" s="16" customFormat="1" x14ac:dyDescent="0.2"/>
    <row r="45" s="16" customFormat="1" x14ac:dyDescent="0.2"/>
    <row r="46" s="16" customFormat="1" x14ac:dyDescent="0.2"/>
    <row r="47" s="16" customFormat="1" x14ac:dyDescent="0.2"/>
    <row r="48" s="16" customFormat="1" x14ac:dyDescent="0.2"/>
    <row r="49" s="16" customFormat="1" x14ac:dyDescent="0.2"/>
    <row r="50" s="16" customFormat="1" x14ac:dyDescent="0.2"/>
    <row r="51" s="16" customFormat="1" x14ac:dyDescent="0.2"/>
    <row r="52" s="16" customFormat="1" x14ac:dyDescent="0.2"/>
    <row r="53" s="16" customFormat="1" x14ac:dyDescent="0.2"/>
    <row r="54" s="16" customFormat="1" x14ac:dyDescent="0.2"/>
    <row r="55" s="16" customFormat="1" x14ac:dyDescent="0.2"/>
    <row r="56" s="16" customFormat="1" x14ac:dyDescent="0.2"/>
    <row r="57" s="16" customFormat="1" x14ac:dyDescent="0.2"/>
    <row r="58" s="16" customFormat="1" x14ac:dyDescent="0.2"/>
    <row r="59" s="16" customFormat="1" x14ac:dyDescent="0.2"/>
    <row r="60" s="16" customFormat="1" x14ac:dyDescent="0.2"/>
    <row r="61" s="16" customFormat="1" x14ac:dyDescent="0.2"/>
    <row r="62" s="16" customFormat="1" x14ac:dyDescent="0.2"/>
    <row r="63" s="16" customFormat="1" x14ac:dyDescent="0.2"/>
    <row r="64" s="16" customFormat="1" x14ac:dyDescent="0.2"/>
    <row r="65" s="16" customFormat="1" x14ac:dyDescent="0.2"/>
  </sheetData>
  <sheetProtection selectLockedCells="1" selectUnlockedCells="1"/>
  <mergeCells count="11">
    <mergeCell ref="B18:H18"/>
    <mergeCell ref="A20:O20"/>
    <mergeCell ref="A3:H3"/>
    <mergeCell ref="A4:H4"/>
    <mergeCell ref="B7:H7"/>
    <mergeCell ref="B8:B9"/>
    <mergeCell ref="C8:C9"/>
    <mergeCell ref="D8:D9"/>
    <mergeCell ref="E8:E9"/>
    <mergeCell ref="F8:F9"/>
    <mergeCell ref="H8:H9"/>
  </mergeCells>
  <pageMargins left="0.44097222222222221" right="0.2361111111111111" top="0.35416666666666669" bottom="0.6694444444444444" header="0.51180555555555551" footer="0.51180555555555551"/>
  <pageSetup paperSize="9" scale="70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8"/>
  <sheetViews>
    <sheetView tabSelected="1" workbookViewId="0">
      <selection activeCell="K26" sqref="K26"/>
    </sheetView>
  </sheetViews>
  <sheetFormatPr defaultRowHeight="15" x14ac:dyDescent="0.25"/>
  <cols>
    <col min="1" max="6" width="25.28515625" customWidth="1"/>
  </cols>
  <sheetData>
    <row r="1" spans="1:6" ht="15.75" x14ac:dyDescent="0.25">
      <c r="A1" s="317" t="s">
        <v>129</v>
      </c>
      <c r="B1" s="317"/>
      <c r="C1" s="317"/>
      <c r="D1" s="317"/>
      <c r="E1" s="317"/>
      <c r="F1" s="317"/>
    </row>
    <row r="2" spans="1:6" ht="18" x14ac:dyDescent="0.25">
      <c r="A2" s="1"/>
      <c r="B2" s="1"/>
      <c r="C2" s="1"/>
      <c r="D2" s="1"/>
      <c r="E2" s="1"/>
      <c r="F2" s="1"/>
    </row>
    <row r="3" spans="1:6" ht="15.75" x14ac:dyDescent="0.25">
      <c r="A3" s="317" t="s">
        <v>16</v>
      </c>
      <c r="B3" s="317"/>
      <c r="C3" s="317"/>
      <c r="D3" s="317"/>
      <c r="E3" s="317"/>
      <c r="F3" s="317"/>
    </row>
    <row r="4" spans="1:6" ht="18" x14ac:dyDescent="0.25">
      <c r="B4" s="1"/>
      <c r="C4" s="1"/>
      <c r="D4" s="1"/>
      <c r="E4" s="2"/>
      <c r="F4" s="2"/>
    </row>
    <row r="5" spans="1:6" ht="15.75" x14ac:dyDescent="0.25">
      <c r="A5" s="317" t="s">
        <v>1</v>
      </c>
      <c r="B5" s="317"/>
      <c r="C5" s="317"/>
      <c r="D5" s="317"/>
      <c r="E5" s="317"/>
      <c r="F5" s="317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317" t="s">
        <v>136</v>
      </c>
      <c r="B7" s="317"/>
      <c r="C7" s="317"/>
      <c r="D7" s="317"/>
      <c r="E7" s="317"/>
      <c r="F7" s="317"/>
    </row>
    <row r="8" spans="1:6" ht="18" x14ac:dyDescent="0.25">
      <c r="A8" s="1"/>
      <c r="B8" s="1"/>
      <c r="C8" s="1"/>
      <c r="D8" s="1"/>
      <c r="E8" s="2"/>
      <c r="F8" s="2"/>
    </row>
    <row r="9" spans="1:6" ht="25.5" x14ac:dyDescent="0.25">
      <c r="A9" s="12" t="s">
        <v>137</v>
      </c>
      <c r="B9" s="11" t="s">
        <v>132</v>
      </c>
      <c r="C9" s="12" t="s">
        <v>108</v>
      </c>
      <c r="D9" s="12" t="s">
        <v>133</v>
      </c>
      <c r="E9" s="12" t="s">
        <v>19</v>
      </c>
      <c r="F9" s="12" t="s">
        <v>134</v>
      </c>
    </row>
    <row r="10" spans="1:6" x14ac:dyDescent="0.25">
      <c r="A10" s="262" t="s">
        <v>103</v>
      </c>
      <c r="B10" s="263" t="s">
        <v>158</v>
      </c>
      <c r="C10" s="264" t="s">
        <v>161</v>
      </c>
      <c r="D10" s="264" t="s">
        <v>164</v>
      </c>
      <c r="E10" s="264" t="s">
        <v>167</v>
      </c>
      <c r="F10" s="264" t="s">
        <v>170</v>
      </c>
    </row>
    <row r="11" spans="1:6" x14ac:dyDescent="0.25">
      <c r="A11" s="13" t="s">
        <v>138</v>
      </c>
      <c r="B11" s="264" t="s">
        <v>160</v>
      </c>
      <c r="C11" s="264" t="s">
        <v>163</v>
      </c>
      <c r="D11" s="264" t="s">
        <v>166</v>
      </c>
      <c r="E11" s="264" t="s">
        <v>169</v>
      </c>
      <c r="F11" s="264" t="s">
        <v>172</v>
      </c>
    </row>
    <row r="12" spans="1:6" x14ac:dyDescent="0.25">
      <c r="A12" s="7" t="s">
        <v>139</v>
      </c>
      <c r="B12" s="297" t="s">
        <v>160</v>
      </c>
      <c r="C12" s="297" t="s">
        <v>163</v>
      </c>
      <c r="D12" s="297" t="s">
        <v>166</v>
      </c>
      <c r="E12" s="297" t="s">
        <v>169</v>
      </c>
      <c r="F12" s="297" t="s">
        <v>172</v>
      </c>
    </row>
    <row r="13" spans="1:6" x14ac:dyDescent="0.25">
      <c r="A13" s="295" t="s">
        <v>145</v>
      </c>
      <c r="B13" s="299" t="s">
        <v>159</v>
      </c>
      <c r="C13" s="299" t="s">
        <v>162</v>
      </c>
      <c r="D13" s="299" t="s">
        <v>165</v>
      </c>
      <c r="E13" s="299" t="s">
        <v>168</v>
      </c>
      <c r="F13" s="299" t="s">
        <v>171</v>
      </c>
    </row>
    <row r="14" spans="1:6" x14ac:dyDescent="0.25">
      <c r="A14" s="296" t="s">
        <v>196</v>
      </c>
      <c r="B14" s="298" t="s">
        <v>159</v>
      </c>
      <c r="C14" s="298" t="s">
        <v>162</v>
      </c>
      <c r="D14" s="298" t="s">
        <v>165</v>
      </c>
      <c r="E14" s="298" t="s">
        <v>168</v>
      </c>
      <c r="F14" s="298" t="s">
        <v>171</v>
      </c>
    </row>
    <row r="15" spans="1:6" ht="25.5" x14ac:dyDescent="0.25">
      <c r="A15" s="5" t="s">
        <v>140</v>
      </c>
      <c r="B15" s="284">
        <v>0</v>
      </c>
      <c r="C15" s="284">
        <v>0</v>
      </c>
      <c r="D15" s="284">
        <v>0</v>
      </c>
      <c r="E15" s="284">
        <v>0</v>
      </c>
      <c r="F15" s="284">
        <v>0</v>
      </c>
    </row>
    <row r="16" spans="1:6" ht="25.5" x14ac:dyDescent="0.25">
      <c r="A16" s="10" t="s">
        <v>141</v>
      </c>
      <c r="B16" s="215">
        <v>0</v>
      </c>
      <c r="C16" s="215">
        <v>0</v>
      </c>
      <c r="D16" s="215">
        <v>0</v>
      </c>
      <c r="E16" s="215">
        <v>0</v>
      </c>
      <c r="F16" s="215">
        <v>0</v>
      </c>
    </row>
    <row r="17" spans="1:6" x14ac:dyDescent="0.25">
      <c r="A17" s="262" t="s">
        <v>142</v>
      </c>
      <c r="B17" s="284">
        <v>0</v>
      </c>
      <c r="C17" s="284">
        <v>0</v>
      </c>
      <c r="D17" s="284">
        <v>0</v>
      </c>
      <c r="E17" s="284">
        <v>0</v>
      </c>
      <c r="F17" s="284">
        <v>0</v>
      </c>
    </row>
    <row r="18" spans="1:6" x14ac:dyDescent="0.25">
      <c r="A18" s="7" t="s">
        <v>143</v>
      </c>
      <c r="B18" s="215">
        <v>0</v>
      </c>
      <c r="C18" s="215">
        <v>0</v>
      </c>
      <c r="D18" s="215">
        <v>0</v>
      </c>
      <c r="E18" s="215">
        <v>0</v>
      </c>
      <c r="F18" s="215">
        <v>0</v>
      </c>
    </row>
    <row r="21" spans="1:6" ht="15.75" x14ac:dyDescent="0.25">
      <c r="A21" s="317" t="s">
        <v>144</v>
      </c>
      <c r="B21" s="317"/>
      <c r="C21" s="317"/>
      <c r="D21" s="317"/>
      <c r="E21" s="317"/>
      <c r="F21" s="317"/>
    </row>
    <row r="22" spans="1:6" ht="18" x14ac:dyDescent="0.25">
      <c r="A22" s="1"/>
      <c r="B22" s="1"/>
      <c r="C22" s="1"/>
      <c r="D22" s="1"/>
      <c r="E22" s="2"/>
      <c r="F22" s="2"/>
    </row>
    <row r="23" spans="1:6" ht="25.5" x14ac:dyDescent="0.25">
      <c r="A23" s="12" t="s">
        <v>137</v>
      </c>
      <c r="B23" s="11" t="s">
        <v>132</v>
      </c>
      <c r="C23" s="12" t="s">
        <v>108</v>
      </c>
      <c r="D23" s="12" t="s">
        <v>133</v>
      </c>
      <c r="E23" s="12" t="s">
        <v>19</v>
      </c>
      <c r="F23" s="12" t="s">
        <v>134</v>
      </c>
    </row>
    <row r="24" spans="1:6" x14ac:dyDescent="0.25">
      <c r="A24" s="262" t="s">
        <v>104</v>
      </c>
      <c r="B24" s="263" t="s">
        <v>173</v>
      </c>
      <c r="C24" s="264" t="s">
        <v>195</v>
      </c>
      <c r="D24" s="264" t="s">
        <v>164</v>
      </c>
      <c r="E24" s="264" t="s">
        <v>167</v>
      </c>
      <c r="F24" s="264" t="s">
        <v>170</v>
      </c>
    </row>
    <row r="25" spans="1:6" x14ac:dyDescent="0.25">
      <c r="A25" s="13" t="s">
        <v>138</v>
      </c>
      <c r="B25" s="215">
        <v>286494.67</v>
      </c>
      <c r="C25" s="4" t="s">
        <v>163</v>
      </c>
      <c r="D25" s="4" t="s">
        <v>166</v>
      </c>
      <c r="E25" s="4" t="s">
        <v>169</v>
      </c>
      <c r="F25" s="4" t="s">
        <v>172</v>
      </c>
    </row>
    <row r="26" spans="1:6" x14ac:dyDescent="0.25">
      <c r="A26" s="7" t="s">
        <v>139</v>
      </c>
      <c r="B26" s="215">
        <v>286494.67</v>
      </c>
      <c r="C26" s="4" t="s">
        <v>163</v>
      </c>
      <c r="D26" s="4" t="s">
        <v>166</v>
      </c>
      <c r="E26" s="4" t="s">
        <v>169</v>
      </c>
      <c r="F26" s="4" t="s">
        <v>172</v>
      </c>
    </row>
    <row r="27" spans="1:6" x14ac:dyDescent="0.25">
      <c r="A27" s="13" t="s">
        <v>145</v>
      </c>
      <c r="B27" s="3" t="s">
        <v>197</v>
      </c>
      <c r="C27" s="4" t="s">
        <v>198</v>
      </c>
      <c r="D27" s="4" t="s">
        <v>165</v>
      </c>
      <c r="E27" s="4" t="s">
        <v>168</v>
      </c>
      <c r="F27" s="4" t="s">
        <v>171</v>
      </c>
    </row>
    <row r="28" spans="1:6" x14ac:dyDescent="0.25">
      <c r="A28" s="7" t="s">
        <v>146</v>
      </c>
      <c r="B28" s="3" t="s">
        <v>197</v>
      </c>
      <c r="C28" s="4" t="s">
        <v>198</v>
      </c>
      <c r="D28" s="4" t="s">
        <v>165</v>
      </c>
      <c r="E28" s="4" t="s">
        <v>168</v>
      </c>
      <c r="F28" s="265" t="s">
        <v>171</v>
      </c>
    </row>
  </sheetData>
  <mergeCells count="5">
    <mergeCell ref="A1:F1"/>
    <mergeCell ref="A3:F3"/>
    <mergeCell ref="A5:F5"/>
    <mergeCell ref="A7:F7"/>
    <mergeCell ref="A21:F21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"/>
  <sheetViews>
    <sheetView workbookViewId="0">
      <selection activeCell="F11" sqref="F11:F12"/>
    </sheetView>
  </sheetViews>
  <sheetFormatPr defaultRowHeight="15" x14ac:dyDescent="0.25"/>
  <cols>
    <col min="1" max="1" width="37.7109375" customWidth="1"/>
    <col min="2" max="2" width="29.85546875" customWidth="1"/>
    <col min="3" max="3" width="25.28515625" customWidth="1"/>
    <col min="4" max="4" width="28.28515625" customWidth="1"/>
    <col min="5" max="5" width="25.28515625" customWidth="1"/>
    <col min="6" max="6" width="29" customWidth="1"/>
  </cols>
  <sheetData>
    <row r="1" spans="1:6" ht="42" customHeight="1" x14ac:dyDescent="0.25">
      <c r="A1" s="317" t="s">
        <v>129</v>
      </c>
      <c r="B1" s="317"/>
      <c r="C1" s="317"/>
      <c r="D1" s="317"/>
      <c r="E1" s="317"/>
      <c r="F1" s="317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x14ac:dyDescent="0.25">
      <c r="A3" s="317" t="s">
        <v>16</v>
      </c>
      <c r="B3" s="317"/>
      <c r="C3" s="317"/>
      <c r="D3" s="317"/>
      <c r="E3" s="319"/>
      <c r="F3" s="319"/>
    </row>
    <row r="4" spans="1:6" ht="18" x14ac:dyDescent="0.25">
      <c r="A4" s="1"/>
      <c r="B4" s="1"/>
      <c r="C4" s="1"/>
      <c r="D4" s="1"/>
      <c r="E4" s="2"/>
      <c r="F4" s="2"/>
    </row>
    <row r="5" spans="1:6" ht="18" customHeight="1" x14ac:dyDescent="0.25">
      <c r="A5" s="317" t="s">
        <v>1</v>
      </c>
      <c r="B5" s="320"/>
      <c r="C5" s="320"/>
      <c r="D5" s="320"/>
      <c r="E5" s="320"/>
      <c r="F5" s="320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317" t="s">
        <v>12</v>
      </c>
      <c r="B7" s="318"/>
      <c r="C7" s="318"/>
      <c r="D7" s="318"/>
      <c r="E7" s="318"/>
      <c r="F7" s="318"/>
    </row>
    <row r="8" spans="1:6" ht="18" x14ac:dyDescent="0.25">
      <c r="A8" s="1"/>
      <c r="B8" s="1"/>
      <c r="C8" s="1"/>
      <c r="D8" s="1"/>
      <c r="E8" s="2"/>
      <c r="F8" s="2"/>
    </row>
    <row r="9" spans="1:6" ht="25.5" x14ac:dyDescent="0.25">
      <c r="A9" s="12" t="s">
        <v>13</v>
      </c>
      <c r="B9" s="11" t="s">
        <v>132</v>
      </c>
      <c r="C9" s="12" t="s">
        <v>108</v>
      </c>
      <c r="D9" s="12" t="s">
        <v>133</v>
      </c>
      <c r="E9" s="12" t="s">
        <v>19</v>
      </c>
      <c r="F9" s="12" t="s">
        <v>134</v>
      </c>
    </row>
    <row r="10" spans="1:6" ht="28.5" customHeight="1" x14ac:dyDescent="0.25">
      <c r="A10" s="5" t="s">
        <v>14</v>
      </c>
      <c r="B10" s="3" t="s">
        <v>173</v>
      </c>
      <c r="C10" s="4" t="s">
        <v>195</v>
      </c>
      <c r="D10" s="4" t="s">
        <v>164</v>
      </c>
      <c r="E10" s="4" t="s">
        <v>167</v>
      </c>
      <c r="F10" s="4" t="s">
        <v>170</v>
      </c>
    </row>
    <row r="11" spans="1:6" ht="24.75" customHeight="1" x14ac:dyDescent="0.25">
      <c r="A11" s="203" t="s">
        <v>99</v>
      </c>
      <c r="B11" s="3" t="s">
        <v>173</v>
      </c>
      <c r="C11" s="4" t="s">
        <v>195</v>
      </c>
      <c r="D11" s="4" t="s">
        <v>164</v>
      </c>
      <c r="E11" s="4" t="s">
        <v>167</v>
      </c>
      <c r="F11" s="4" t="s">
        <v>170</v>
      </c>
    </row>
    <row r="12" spans="1:6" ht="27" customHeight="1" x14ac:dyDescent="0.25">
      <c r="A12" s="210" t="s">
        <v>100</v>
      </c>
      <c r="B12" s="3" t="s">
        <v>173</v>
      </c>
      <c r="C12" s="4" t="s">
        <v>195</v>
      </c>
      <c r="D12" s="4" t="s">
        <v>164</v>
      </c>
      <c r="E12" s="4" t="s">
        <v>167</v>
      </c>
      <c r="F12" s="4" t="s">
        <v>170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7"/>
  <sheetViews>
    <sheetView zoomScale="75" zoomScaleNormal="75" workbookViewId="0">
      <selection activeCell="B20" sqref="B20:H20"/>
    </sheetView>
  </sheetViews>
  <sheetFormatPr defaultColWidth="9.42578125" defaultRowHeight="15" x14ac:dyDescent="0.25"/>
  <cols>
    <col min="1" max="1" width="30.28515625" style="15" customWidth="1"/>
    <col min="2" max="2" width="20.140625" style="15" customWidth="1"/>
    <col min="3" max="3" width="18.85546875" style="15" customWidth="1"/>
    <col min="4" max="4" width="21.5703125" style="15" customWidth="1"/>
    <col min="5" max="5" width="17.85546875" style="15" customWidth="1"/>
    <col min="6" max="6" width="26.140625" style="15" customWidth="1"/>
    <col min="7" max="8" width="16.42578125" style="15" customWidth="1"/>
    <col min="9" max="9" width="8.42578125" style="15" customWidth="1"/>
    <col min="10" max="11" width="9.42578125" style="15"/>
    <col min="12" max="12" width="13.140625" style="15" customWidth="1"/>
    <col min="13" max="16384" width="9.42578125" style="15"/>
  </cols>
  <sheetData>
    <row r="1" spans="1:9" ht="12" customHeight="1" x14ac:dyDescent="0.25">
      <c r="A1" s="69"/>
      <c r="B1" s="69"/>
      <c r="C1" s="69"/>
      <c r="D1" s="69"/>
      <c r="E1" s="69"/>
      <c r="F1" s="69"/>
      <c r="G1" s="69"/>
      <c r="H1" s="69"/>
    </row>
    <row r="2" spans="1:9" ht="15.75" x14ac:dyDescent="0.25">
      <c r="A2" s="69"/>
      <c r="B2" s="69"/>
      <c r="C2" s="69"/>
      <c r="D2" s="69"/>
      <c r="E2" s="69"/>
      <c r="F2" s="69"/>
      <c r="G2" s="69"/>
      <c r="H2" s="69"/>
    </row>
    <row r="3" spans="1:9" s="16" customFormat="1" ht="15.75" x14ac:dyDescent="0.25">
      <c r="A3" s="323" t="s">
        <v>147</v>
      </c>
      <c r="B3" s="323"/>
      <c r="C3" s="323"/>
      <c r="D3" s="323"/>
      <c r="E3" s="323"/>
      <c r="F3" s="323"/>
      <c r="G3" s="323"/>
      <c r="H3" s="323"/>
    </row>
    <row r="4" spans="1:9" s="16" customFormat="1" ht="15.75" customHeight="1" x14ac:dyDescent="0.25">
      <c r="A4" s="323"/>
      <c r="B4" s="323"/>
      <c r="C4" s="323"/>
      <c r="D4" s="323"/>
      <c r="E4" s="323"/>
      <c r="F4" s="323"/>
      <c r="G4" s="323"/>
      <c r="H4" s="323"/>
      <c r="I4" s="46"/>
    </row>
    <row r="5" spans="1:9" s="16" customFormat="1" hidden="1" x14ac:dyDescent="0.2"/>
    <row r="6" spans="1:9" s="16" customFormat="1" ht="15.75" thickBot="1" x14ac:dyDescent="0.25">
      <c r="H6" s="45" t="s">
        <v>95</v>
      </c>
    </row>
    <row r="7" spans="1:9" s="16" customFormat="1" ht="16.5" thickBot="1" x14ac:dyDescent="0.3">
      <c r="A7" s="44" t="s">
        <v>4</v>
      </c>
      <c r="B7" s="324">
        <v>2026</v>
      </c>
      <c r="C7" s="324"/>
      <c r="D7" s="324"/>
      <c r="E7" s="324"/>
      <c r="F7" s="324"/>
      <c r="G7" s="324"/>
      <c r="H7" s="324"/>
    </row>
    <row r="8" spans="1:9" s="16" customFormat="1" ht="15.75" customHeight="1" thickBot="1" x14ac:dyDescent="0.25">
      <c r="A8" s="43" t="s">
        <v>30</v>
      </c>
      <c r="B8" s="325" t="s">
        <v>29</v>
      </c>
      <c r="C8" s="326" t="s">
        <v>18</v>
      </c>
      <c r="D8" s="327" t="s">
        <v>28</v>
      </c>
      <c r="E8" s="326" t="s">
        <v>27</v>
      </c>
      <c r="F8" s="327" t="s">
        <v>26</v>
      </c>
      <c r="G8" s="41"/>
      <c r="H8" s="328" t="s">
        <v>25</v>
      </c>
    </row>
    <row r="9" spans="1:9" s="16" customFormat="1" ht="60.75" customHeight="1" thickBot="1" x14ac:dyDescent="0.3">
      <c r="A9" s="42" t="s">
        <v>24</v>
      </c>
      <c r="B9" s="325"/>
      <c r="C9" s="326"/>
      <c r="D9" s="327"/>
      <c r="E9" s="326"/>
      <c r="F9" s="327"/>
      <c r="G9" s="41" t="s">
        <v>23</v>
      </c>
      <c r="H9" s="328"/>
    </row>
    <row r="10" spans="1:9" s="16" customFormat="1" ht="30" customHeight="1" x14ac:dyDescent="0.25">
      <c r="A10" s="40"/>
      <c r="B10" s="36"/>
      <c r="C10" s="39"/>
      <c r="D10" s="38"/>
      <c r="E10" s="37"/>
      <c r="F10" s="36"/>
      <c r="G10" s="37"/>
      <c r="H10" s="36"/>
    </row>
    <row r="11" spans="1:9" s="16" customFormat="1" ht="30" customHeight="1" x14ac:dyDescent="0.2">
      <c r="A11" s="53"/>
      <c r="B11" s="49"/>
      <c r="C11" s="52"/>
      <c r="D11" s="27"/>
      <c r="E11" s="51"/>
      <c r="F11" s="49"/>
      <c r="G11" s="50"/>
      <c r="H11" s="49"/>
    </row>
    <row r="12" spans="1:9" s="16" customFormat="1" ht="30" customHeight="1" x14ac:dyDescent="0.2">
      <c r="A12" s="31">
        <v>66151</v>
      </c>
      <c r="B12" s="27"/>
      <c r="C12" s="29">
        <v>16527</v>
      </c>
      <c r="D12" s="27"/>
      <c r="E12" s="48"/>
      <c r="F12" s="27"/>
      <c r="G12" s="28"/>
      <c r="H12" s="27"/>
    </row>
    <row r="13" spans="1:9" s="16" customFormat="1" ht="30" customHeight="1" x14ac:dyDescent="0.2">
      <c r="A13" s="31">
        <v>67111</v>
      </c>
      <c r="B13" s="35">
        <v>331000</v>
      </c>
      <c r="C13" s="28"/>
      <c r="D13" s="27"/>
      <c r="E13" s="28"/>
      <c r="F13" s="27"/>
      <c r="G13" s="28"/>
      <c r="H13" s="27"/>
    </row>
    <row r="14" spans="1:9" s="16" customFormat="1" ht="30" customHeight="1" x14ac:dyDescent="0.2">
      <c r="A14" s="31">
        <v>67121</v>
      </c>
      <c r="B14" s="32">
        <v>4000</v>
      </c>
      <c r="C14" s="28"/>
      <c r="D14" s="27"/>
      <c r="E14" s="28"/>
      <c r="F14" s="27"/>
      <c r="G14" s="28"/>
      <c r="H14" s="27"/>
    </row>
    <row r="15" spans="1:9" s="16" customFormat="1" ht="30" customHeight="1" x14ac:dyDescent="0.2">
      <c r="A15" s="31"/>
      <c r="B15" s="27"/>
      <c r="C15" s="28"/>
      <c r="D15" s="27"/>
      <c r="E15" s="28"/>
      <c r="F15" s="27"/>
      <c r="G15" s="28"/>
      <c r="H15" s="27"/>
    </row>
    <row r="16" spans="1:9" s="16" customFormat="1" ht="30" customHeight="1" x14ac:dyDescent="0.2">
      <c r="A16" s="31"/>
      <c r="B16" s="27"/>
      <c r="C16" s="28"/>
      <c r="D16" s="27"/>
      <c r="E16" s="28"/>
      <c r="F16" s="27"/>
      <c r="G16" s="28"/>
      <c r="H16" s="27"/>
    </row>
    <row r="17" spans="1:17" s="16" customFormat="1" ht="30" customHeight="1" x14ac:dyDescent="0.2">
      <c r="A17" s="30" t="s">
        <v>22</v>
      </c>
      <c r="B17" s="27"/>
      <c r="C17" s="29">
        <v>6000</v>
      </c>
      <c r="D17" s="27"/>
      <c r="E17" s="28"/>
      <c r="F17" s="27"/>
      <c r="G17" s="28"/>
      <c r="H17" s="27"/>
    </row>
    <row r="18" spans="1:17" s="16" customFormat="1" ht="30" customHeight="1" thickBot="1" x14ac:dyDescent="0.25">
      <c r="A18" s="26"/>
      <c r="B18" s="23"/>
      <c r="C18" s="24"/>
      <c r="D18" s="23"/>
      <c r="E18" s="24"/>
      <c r="F18" s="23"/>
      <c r="G18" s="24"/>
      <c r="H18" s="23"/>
    </row>
    <row r="19" spans="1:17" s="16" customFormat="1" ht="30" customHeight="1" thickBot="1" x14ac:dyDescent="0.3">
      <c r="A19" s="22" t="s">
        <v>21</v>
      </c>
      <c r="B19" s="21">
        <v>335000</v>
      </c>
      <c r="C19" s="20">
        <v>22527</v>
      </c>
      <c r="D19" s="21"/>
      <c r="E19" s="20"/>
      <c r="F19" s="18"/>
      <c r="G19" s="19"/>
      <c r="H19" s="18"/>
      <c r="Q19" s="16" t="s">
        <v>31</v>
      </c>
    </row>
    <row r="20" spans="1:17" s="16" customFormat="1" ht="45.75" customHeight="1" thickBot="1" x14ac:dyDescent="0.35">
      <c r="A20" s="17" t="s">
        <v>148</v>
      </c>
      <c r="B20" s="321">
        <v>357527</v>
      </c>
      <c r="C20" s="321"/>
      <c r="D20" s="321"/>
      <c r="E20" s="321"/>
      <c r="F20" s="321"/>
      <c r="G20" s="321"/>
      <c r="H20" s="321"/>
    </row>
    <row r="21" spans="1:17" s="16" customFormat="1" ht="15.75" x14ac:dyDescent="0.25">
      <c r="I21" s="15"/>
      <c r="J21" s="15"/>
      <c r="K21" s="15"/>
      <c r="L21" s="15"/>
      <c r="M21" s="15"/>
      <c r="N21" s="15"/>
      <c r="O21" s="15"/>
    </row>
    <row r="22" spans="1:17" s="16" customFormat="1" ht="34.5" customHeight="1" x14ac:dyDescent="0.2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</row>
    <row r="23" spans="1:17" s="16" customFormat="1" ht="15.75" x14ac:dyDescent="0.25">
      <c r="I23" s="15"/>
      <c r="J23" s="15"/>
      <c r="K23" s="15"/>
      <c r="L23" s="15"/>
      <c r="M23" s="15"/>
      <c r="N23" s="15"/>
      <c r="O23" s="15"/>
    </row>
    <row r="24" spans="1:17" s="16" customFormat="1" x14ac:dyDescent="0.2"/>
    <row r="25" spans="1:17" s="16" customFormat="1" x14ac:dyDescent="0.2"/>
    <row r="26" spans="1:17" s="16" customFormat="1" x14ac:dyDescent="0.2"/>
    <row r="27" spans="1:17" s="16" customFormat="1" x14ac:dyDescent="0.2"/>
    <row r="28" spans="1:17" s="16" customFormat="1" x14ac:dyDescent="0.2"/>
    <row r="29" spans="1:17" s="16" customFormat="1" x14ac:dyDescent="0.2"/>
    <row r="30" spans="1:17" s="16" customFormat="1" x14ac:dyDescent="0.2"/>
    <row r="31" spans="1:17" s="16" customFormat="1" x14ac:dyDescent="0.2"/>
    <row r="32" spans="1:17" s="16" customFormat="1" x14ac:dyDescent="0.2"/>
    <row r="33" s="16" customFormat="1" x14ac:dyDescent="0.2"/>
    <row r="34" s="16" customFormat="1" x14ac:dyDescent="0.2"/>
    <row r="35" s="16" customFormat="1" x14ac:dyDescent="0.2"/>
    <row r="36" s="16" customFormat="1" x14ac:dyDescent="0.2"/>
    <row r="37" s="16" customFormat="1" x14ac:dyDescent="0.2"/>
    <row r="38" s="16" customFormat="1" x14ac:dyDescent="0.2"/>
    <row r="39" s="16" customFormat="1" x14ac:dyDescent="0.2"/>
    <row r="40" s="16" customFormat="1" x14ac:dyDescent="0.2"/>
    <row r="41" s="16" customFormat="1" x14ac:dyDescent="0.2"/>
    <row r="42" s="16" customFormat="1" x14ac:dyDescent="0.2"/>
    <row r="43" s="16" customFormat="1" x14ac:dyDescent="0.2"/>
    <row r="44" s="16" customFormat="1" x14ac:dyDescent="0.2"/>
    <row r="45" s="16" customFormat="1" x14ac:dyDescent="0.2"/>
    <row r="46" s="16" customFormat="1" x14ac:dyDescent="0.2"/>
    <row r="47" s="16" customFormat="1" x14ac:dyDescent="0.2"/>
    <row r="48" s="16" customFormat="1" x14ac:dyDescent="0.2"/>
    <row r="49" s="16" customFormat="1" x14ac:dyDescent="0.2"/>
    <row r="50" s="16" customFormat="1" x14ac:dyDescent="0.2"/>
    <row r="51" s="16" customFormat="1" x14ac:dyDescent="0.2"/>
    <row r="52" s="16" customFormat="1" x14ac:dyDescent="0.2"/>
    <row r="53" s="16" customFormat="1" x14ac:dyDescent="0.2"/>
    <row r="54" s="16" customFormat="1" x14ac:dyDescent="0.2"/>
    <row r="55" s="16" customFormat="1" x14ac:dyDescent="0.2"/>
    <row r="56" s="16" customFormat="1" x14ac:dyDescent="0.2"/>
    <row r="57" s="16" customFormat="1" x14ac:dyDescent="0.2"/>
    <row r="58" s="16" customFormat="1" x14ac:dyDescent="0.2"/>
    <row r="59" s="16" customFormat="1" x14ac:dyDescent="0.2"/>
    <row r="60" s="16" customFormat="1" x14ac:dyDescent="0.2"/>
    <row r="61" s="16" customFormat="1" x14ac:dyDescent="0.2"/>
    <row r="62" s="16" customFormat="1" x14ac:dyDescent="0.2"/>
    <row r="63" s="16" customFormat="1" x14ac:dyDescent="0.2"/>
    <row r="64" s="16" customFormat="1" x14ac:dyDescent="0.2"/>
    <row r="65" s="16" customFormat="1" x14ac:dyDescent="0.2"/>
    <row r="66" s="16" customFormat="1" x14ac:dyDescent="0.2"/>
    <row r="67" s="16" customFormat="1" x14ac:dyDescent="0.2"/>
  </sheetData>
  <sheetProtection selectLockedCells="1" selectUnlockedCells="1"/>
  <mergeCells count="11">
    <mergeCell ref="B20:H20"/>
    <mergeCell ref="A22:O22"/>
    <mergeCell ref="A3:H3"/>
    <mergeCell ref="A4:H4"/>
    <mergeCell ref="B7:H7"/>
    <mergeCell ref="B8:B9"/>
    <mergeCell ref="C8:C9"/>
    <mergeCell ref="D8:D9"/>
    <mergeCell ref="E8:E9"/>
    <mergeCell ref="F8:F9"/>
    <mergeCell ref="H8:H9"/>
  </mergeCells>
  <pageMargins left="0.38263888888888886" right="0.2361111111111111" top="0.35416666666666669" bottom="0.6694444444444444" header="0.51180555555555551" footer="0.51180555555555551"/>
  <pageSetup paperSize="9" scale="70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6"/>
  <sheetViews>
    <sheetView zoomScale="75" zoomScaleNormal="75" workbookViewId="0">
      <selection activeCell="B20" sqref="B20"/>
    </sheetView>
  </sheetViews>
  <sheetFormatPr defaultColWidth="9.42578125" defaultRowHeight="15" x14ac:dyDescent="0.25"/>
  <cols>
    <col min="1" max="1" width="30.28515625" style="15" customWidth="1"/>
    <col min="2" max="2" width="20.140625" style="15" customWidth="1"/>
    <col min="3" max="3" width="18.85546875" style="15" customWidth="1"/>
    <col min="4" max="4" width="21.5703125" style="15" customWidth="1"/>
    <col min="5" max="5" width="17.85546875" style="15" customWidth="1"/>
    <col min="6" max="7" width="26.140625" style="15" customWidth="1"/>
    <col min="8" max="8" width="16.42578125" style="15" customWidth="1"/>
    <col min="9" max="9" width="8.42578125" style="15" customWidth="1"/>
    <col min="10" max="11" width="9.42578125" style="15"/>
    <col min="12" max="12" width="13.140625" style="15" customWidth="1"/>
    <col min="13" max="16384" width="9.42578125" style="15"/>
  </cols>
  <sheetData>
    <row r="1" spans="1:9" ht="12" customHeight="1" x14ac:dyDescent="0.25">
      <c r="H1" s="47"/>
    </row>
    <row r="2" spans="1:9" x14ac:dyDescent="0.25">
      <c r="H2" s="47"/>
    </row>
    <row r="3" spans="1:9" s="16" customFormat="1" ht="20.25" x14ac:dyDescent="0.3">
      <c r="A3" s="329" t="s">
        <v>34</v>
      </c>
      <c r="B3" s="329"/>
      <c r="C3" s="329"/>
      <c r="D3" s="329"/>
      <c r="E3" s="329"/>
      <c r="F3" s="329"/>
      <c r="G3" s="329"/>
      <c r="H3" s="329"/>
    </row>
    <row r="4" spans="1:9" s="16" customFormat="1" ht="15.75" customHeight="1" x14ac:dyDescent="0.25">
      <c r="A4" s="323"/>
      <c r="B4" s="323"/>
      <c r="C4" s="323"/>
      <c r="D4" s="323"/>
      <c r="E4" s="323"/>
      <c r="F4" s="323"/>
      <c r="G4" s="323"/>
      <c r="H4" s="323"/>
      <c r="I4" s="46"/>
    </row>
    <row r="5" spans="1:9" s="16" customFormat="1" hidden="1" x14ac:dyDescent="0.2"/>
    <row r="6" spans="1:9" s="16" customFormat="1" ht="15.75" thickBot="1" x14ac:dyDescent="0.25">
      <c r="H6" s="45" t="s">
        <v>95</v>
      </c>
    </row>
    <row r="7" spans="1:9" s="16" customFormat="1" ht="16.5" thickBot="1" x14ac:dyDescent="0.3">
      <c r="A7" s="44" t="s">
        <v>4</v>
      </c>
      <c r="B7" s="324" t="s">
        <v>33</v>
      </c>
      <c r="C7" s="324"/>
      <c r="D7" s="324"/>
      <c r="E7" s="324"/>
      <c r="F7" s="324"/>
      <c r="G7" s="324"/>
      <c r="H7" s="324"/>
    </row>
    <row r="8" spans="1:9" s="16" customFormat="1" ht="15.75" customHeight="1" thickBot="1" x14ac:dyDescent="0.25">
      <c r="A8" s="43" t="s">
        <v>30</v>
      </c>
      <c r="B8" s="325" t="s">
        <v>29</v>
      </c>
      <c r="C8" s="326" t="s">
        <v>18</v>
      </c>
      <c r="D8" s="327" t="s">
        <v>28</v>
      </c>
      <c r="E8" s="330" t="s">
        <v>27</v>
      </c>
      <c r="F8" s="56"/>
      <c r="G8" s="331" t="s">
        <v>23</v>
      </c>
      <c r="H8" s="332" t="s">
        <v>25</v>
      </c>
    </row>
    <row r="9" spans="1:9" s="16" customFormat="1" ht="60.75" customHeight="1" thickBot="1" x14ac:dyDescent="0.3">
      <c r="A9" s="42" t="s">
        <v>24</v>
      </c>
      <c r="B9" s="325"/>
      <c r="C9" s="326"/>
      <c r="D9" s="327"/>
      <c r="E9" s="330"/>
      <c r="F9" s="332" t="s">
        <v>26</v>
      </c>
      <c r="G9" s="331"/>
      <c r="H9" s="332"/>
    </row>
    <row r="10" spans="1:9" s="16" customFormat="1" ht="30" customHeight="1" thickBot="1" x14ac:dyDescent="0.3">
      <c r="A10" s="40"/>
      <c r="B10" s="36"/>
      <c r="C10" s="39"/>
      <c r="D10" s="38"/>
      <c r="E10" s="37"/>
      <c r="F10" s="332"/>
      <c r="G10" s="37"/>
      <c r="H10" s="36"/>
    </row>
    <row r="11" spans="1:9" s="16" customFormat="1" ht="30" customHeight="1" x14ac:dyDescent="0.2">
      <c r="A11" s="53"/>
      <c r="B11" s="49"/>
      <c r="C11" s="52"/>
      <c r="D11" s="27"/>
      <c r="E11" s="51"/>
      <c r="F11" s="49"/>
      <c r="G11" s="50"/>
      <c r="H11" s="49"/>
    </row>
    <row r="12" spans="1:9" s="16" customFormat="1" ht="30" customHeight="1" x14ac:dyDescent="0.2">
      <c r="A12" s="31">
        <v>66</v>
      </c>
      <c r="B12" s="55"/>
      <c r="C12" s="29">
        <v>10088</v>
      </c>
      <c r="D12" s="54"/>
      <c r="E12" s="28"/>
      <c r="F12" s="27"/>
      <c r="G12" s="28"/>
      <c r="H12" s="27"/>
    </row>
    <row r="13" spans="1:9" s="16" customFormat="1" ht="30" customHeight="1" x14ac:dyDescent="0.2">
      <c r="A13" s="31">
        <v>67</v>
      </c>
      <c r="B13" s="55">
        <v>319847</v>
      </c>
      <c r="C13" s="28"/>
      <c r="D13" s="27"/>
      <c r="E13" s="28"/>
      <c r="F13" s="27"/>
      <c r="G13" s="28"/>
      <c r="H13" s="27"/>
    </row>
    <row r="14" spans="1:9" s="16" customFormat="1" ht="30" customHeight="1" x14ac:dyDescent="0.2">
      <c r="A14" s="31"/>
      <c r="B14" s="54"/>
      <c r="C14" s="28"/>
      <c r="D14" s="27"/>
      <c r="E14" s="28"/>
      <c r="F14" s="27"/>
      <c r="G14" s="28"/>
      <c r="H14" s="27"/>
    </row>
    <row r="15" spans="1:9" s="16" customFormat="1" ht="30" customHeight="1" x14ac:dyDescent="0.2">
      <c r="A15" s="31"/>
      <c r="B15" s="27"/>
      <c r="C15" s="28"/>
      <c r="D15" s="27"/>
      <c r="E15" s="28"/>
      <c r="F15" s="27"/>
      <c r="G15" s="28"/>
      <c r="H15" s="27"/>
    </row>
    <row r="16" spans="1:9" s="16" customFormat="1" ht="30" customHeight="1" x14ac:dyDescent="0.2">
      <c r="A16" s="30" t="s">
        <v>22</v>
      </c>
      <c r="B16" s="27"/>
      <c r="C16" s="29">
        <v>7265</v>
      </c>
      <c r="D16" s="27"/>
      <c r="E16" s="28"/>
      <c r="F16" s="27"/>
      <c r="G16" s="28"/>
      <c r="H16" s="27"/>
    </row>
    <row r="17" spans="1:15" s="16" customFormat="1" ht="30" customHeight="1" thickBot="1" x14ac:dyDescent="0.25">
      <c r="A17" s="26"/>
      <c r="B17" s="23"/>
      <c r="C17" s="24"/>
      <c r="D17" s="23"/>
      <c r="E17" s="24"/>
      <c r="F17" s="23"/>
      <c r="G17" s="24"/>
      <c r="H17" s="23"/>
    </row>
    <row r="18" spans="1:15" s="16" customFormat="1" ht="30" customHeight="1" thickBot="1" x14ac:dyDescent="0.3">
      <c r="A18" s="22" t="s">
        <v>21</v>
      </c>
      <c r="B18" s="21">
        <v>319847</v>
      </c>
      <c r="C18" s="20">
        <v>17353</v>
      </c>
      <c r="D18" s="21"/>
      <c r="E18" s="20"/>
      <c r="F18" s="21"/>
      <c r="G18" s="19"/>
      <c r="H18" s="18"/>
    </row>
    <row r="19" spans="1:15" s="16" customFormat="1" ht="45.75" customHeight="1" thickBot="1" x14ac:dyDescent="0.45">
      <c r="A19" s="17" t="s">
        <v>32</v>
      </c>
      <c r="B19" s="333">
        <v>337200</v>
      </c>
      <c r="C19" s="333"/>
      <c r="D19" s="333"/>
      <c r="E19" s="333"/>
      <c r="F19" s="333"/>
      <c r="G19" s="333"/>
      <c r="H19" s="333"/>
    </row>
    <row r="20" spans="1:15" s="16" customFormat="1" ht="15.75" x14ac:dyDescent="0.25">
      <c r="I20" s="15"/>
      <c r="J20" s="15"/>
      <c r="K20" s="15"/>
      <c r="L20" s="15"/>
      <c r="M20" s="15"/>
      <c r="N20" s="15"/>
      <c r="O20" s="15"/>
    </row>
    <row r="21" spans="1:15" s="16" customFormat="1" ht="34.5" customHeight="1" x14ac:dyDescent="0.2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</row>
    <row r="22" spans="1:15" s="16" customFormat="1" ht="15.75" x14ac:dyDescent="0.25">
      <c r="I22" s="15"/>
      <c r="J22" s="15"/>
      <c r="K22" s="15"/>
      <c r="L22" s="15"/>
      <c r="M22" s="15"/>
      <c r="N22" s="15"/>
      <c r="O22" s="15"/>
    </row>
    <row r="23" spans="1:15" s="16" customFormat="1" x14ac:dyDescent="0.2"/>
    <row r="24" spans="1:15" s="16" customFormat="1" x14ac:dyDescent="0.2"/>
    <row r="25" spans="1:15" s="16" customFormat="1" ht="17.25" customHeight="1" x14ac:dyDescent="0.2"/>
    <row r="26" spans="1:15" s="16" customFormat="1" x14ac:dyDescent="0.2"/>
    <row r="27" spans="1:15" s="16" customFormat="1" x14ac:dyDescent="0.2"/>
    <row r="28" spans="1:15" s="16" customFormat="1" x14ac:dyDescent="0.2"/>
    <row r="29" spans="1:15" s="16" customFormat="1" x14ac:dyDescent="0.2"/>
    <row r="30" spans="1:15" s="16" customFormat="1" x14ac:dyDescent="0.2"/>
    <row r="31" spans="1:15" s="16" customFormat="1" x14ac:dyDescent="0.2"/>
    <row r="32" spans="1:15" s="16" customFormat="1" x14ac:dyDescent="0.2"/>
    <row r="33" s="16" customFormat="1" x14ac:dyDescent="0.2"/>
    <row r="34" s="16" customFormat="1" x14ac:dyDescent="0.2"/>
    <row r="35" s="16" customFormat="1" x14ac:dyDescent="0.2"/>
    <row r="36" s="16" customFormat="1" x14ac:dyDescent="0.2"/>
    <row r="37" s="16" customFormat="1" x14ac:dyDescent="0.2"/>
    <row r="38" s="16" customFormat="1" x14ac:dyDescent="0.2"/>
    <row r="39" s="16" customFormat="1" x14ac:dyDescent="0.2"/>
    <row r="40" s="16" customFormat="1" x14ac:dyDescent="0.2"/>
    <row r="41" s="16" customFormat="1" x14ac:dyDescent="0.2"/>
    <row r="42" s="16" customFormat="1" x14ac:dyDescent="0.2"/>
    <row r="43" s="16" customFormat="1" x14ac:dyDescent="0.2"/>
    <row r="44" s="16" customFormat="1" x14ac:dyDescent="0.2"/>
    <row r="45" s="16" customFormat="1" x14ac:dyDescent="0.2"/>
    <row r="46" s="16" customFormat="1" x14ac:dyDescent="0.2"/>
    <row r="47" s="16" customFormat="1" x14ac:dyDescent="0.2"/>
    <row r="48" s="16" customFormat="1" x14ac:dyDescent="0.2"/>
    <row r="49" s="16" customFormat="1" x14ac:dyDescent="0.2"/>
    <row r="50" s="16" customFormat="1" x14ac:dyDescent="0.2"/>
    <row r="51" s="16" customFormat="1" x14ac:dyDescent="0.2"/>
    <row r="52" s="16" customFormat="1" x14ac:dyDescent="0.2"/>
    <row r="53" s="16" customFormat="1" x14ac:dyDescent="0.2"/>
    <row r="54" s="16" customFormat="1" x14ac:dyDescent="0.2"/>
    <row r="55" s="16" customFormat="1" x14ac:dyDescent="0.2"/>
    <row r="56" s="16" customFormat="1" x14ac:dyDescent="0.2"/>
    <row r="57" s="16" customFormat="1" x14ac:dyDescent="0.2"/>
    <row r="58" s="16" customFormat="1" x14ac:dyDescent="0.2"/>
    <row r="59" s="16" customFormat="1" x14ac:dyDescent="0.2"/>
    <row r="60" s="16" customFormat="1" x14ac:dyDescent="0.2"/>
    <row r="61" s="16" customFormat="1" x14ac:dyDescent="0.2"/>
    <row r="62" s="16" customFormat="1" x14ac:dyDescent="0.2"/>
    <row r="63" s="16" customFormat="1" x14ac:dyDescent="0.2"/>
    <row r="64" s="16" customFormat="1" x14ac:dyDescent="0.2"/>
    <row r="65" s="16" customFormat="1" x14ac:dyDescent="0.2"/>
    <row r="66" s="16" customFormat="1" x14ac:dyDescent="0.2"/>
  </sheetData>
  <sheetProtection selectLockedCells="1" selectUnlockedCells="1"/>
  <mergeCells count="12">
    <mergeCell ref="A21:O21"/>
    <mergeCell ref="A3:H3"/>
    <mergeCell ref="A4:H4"/>
    <mergeCell ref="B7:H7"/>
    <mergeCell ref="B8:B9"/>
    <mergeCell ref="C8:C9"/>
    <mergeCell ref="D8:D9"/>
    <mergeCell ref="E8:E9"/>
    <mergeCell ref="G8:G9"/>
    <mergeCell ref="H8:H9"/>
    <mergeCell ref="F9:F10"/>
    <mergeCell ref="B19:H19"/>
  </mergeCells>
  <pageMargins left="0.34791666666666665" right="0.2361111111111111" top="0.35416666666666669" bottom="0.6694444444444444" header="0.51180555555555551" footer="0.51180555555555551"/>
  <pageSetup paperSize="9" scale="70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67"/>
  <sheetViews>
    <sheetView topLeftCell="A4" zoomScale="75" zoomScaleNormal="75" workbookViewId="0">
      <selection activeCell="R10" sqref="R10"/>
    </sheetView>
  </sheetViews>
  <sheetFormatPr defaultColWidth="9.5703125" defaultRowHeight="14.25" x14ac:dyDescent="0.2"/>
  <cols>
    <col min="1" max="1" width="15" style="72" customWidth="1"/>
    <col min="2" max="2" width="29" style="71" customWidth="1"/>
    <col min="3" max="4" width="20.7109375" style="71" customWidth="1"/>
    <col min="5" max="5" width="18.85546875" style="70" customWidth="1"/>
    <col min="6" max="6" width="19" style="70" customWidth="1"/>
    <col min="7" max="7" width="15.28515625" style="70" customWidth="1"/>
    <col min="8" max="8" width="12.5703125" style="70" customWidth="1"/>
    <col min="9" max="9" width="10.5703125" style="70" customWidth="1"/>
    <col min="10" max="10" width="17.42578125" style="70" customWidth="1"/>
    <col min="11" max="11" width="12.28515625" style="70" customWidth="1"/>
    <col min="12" max="12" width="9.5703125" style="70" customWidth="1"/>
    <col min="13" max="14" width="17.42578125" style="70" customWidth="1"/>
    <col min="15" max="16" width="0" style="70" hidden="1" customWidth="1"/>
    <col min="17" max="17" width="10.85546875" style="70" customWidth="1"/>
    <col min="18" max="16384" width="9.5703125" style="70"/>
  </cols>
  <sheetData>
    <row r="1" spans="1:17" ht="24.75" customHeight="1" x14ac:dyDescent="0.25">
      <c r="A1" s="334" t="s">
        <v>93</v>
      </c>
      <c r="B1" s="334"/>
      <c r="C1" s="334"/>
      <c r="D1" s="334"/>
      <c r="E1" s="334"/>
      <c r="F1" s="334"/>
      <c r="G1" s="334"/>
      <c r="H1" s="334"/>
      <c r="I1" s="334"/>
      <c r="J1" s="334"/>
      <c r="K1"/>
      <c r="L1"/>
      <c r="M1"/>
      <c r="O1" s="71"/>
      <c r="P1" s="71"/>
      <c r="Q1" s="71"/>
    </row>
    <row r="2" spans="1:17" ht="24.75" customHeight="1" x14ac:dyDescent="0.2">
      <c r="A2" s="172"/>
      <c r="B2" s="172"/>
      <c r="C2" s="172"/>
      <c r="D2" s="334"/>
      <c r="E2" s="334"/>
      <c r="F2" s="334"/>
      <c r="G2" s="334"/>
      <c r="H2" s="334"/>
      <c r="I2" s="334"/>
      <c r="J2" s="334"/>
      <c r="K2" s="334"/>
      <c r="L2" s="334"/>
      <c r="M2" s="334"/>
      <c r="O2" s="71"/>
      <c r="P2" s="71"/>
      <c r="Q2" s="71"/>
    </row>
    <row r="3" spans="1:17" ht="24.75" customHeight="1" x14ac:dyDescent="0.4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5"/>
      <c r="O3" s="71"/>
      <c r="P3" s="71"/>
      <c r="Q3" s="71"/>
    </row>
    <row r="4" spans="1:17" ht="24.75" customHeight="1" x14ac:dyDescent="0.4">
      <c r="A4" s="142"/>
      <c r="B4" s="142"/>
      <c r="C4" s="142"/>
      <c r="D4" s="142"/>
      <c r="E4" s="335" t="s">
        <v>15</v>
      </c>
      <c r="F4" s="335"/>
      <c r="G4" s="335"/>
      <c r="H4" s="335"/>
      <c r="I4" s="335"/>
      <c r="J4" s="335"/>
      <c r="K4" s="335"/>
      <c r="L4" s="335"/>
      <c r="M4" s="335"/>
      <c r="N4" s="335"/>
      <c r="O4" s="71"/>
      <c r="P4" s="71"/>
      <c r="Q4" s="71"/>
    </row>
    <row r="5" spans="1:17" s="136" customFormat="1" ht="30.75" customHeight="1" x14ac:dyDescent="0.2">
      <c r="A5" s="138"/>
      <c r="B5" s="140"/>
      <c r="C5" s="140"/>
      <c r="D5" s="140"/>
      <c r="E5" s="139"/>
      <c r="F5" s="139"/>
      <c r="G5" s="139"/>
      <c r="H5" s="139"/>
      <c r="I5" s="139"/>
      <c r="J5" s="138"/>
      <c r="K5" s="138"/>
      <c r="L5" s="138"/>
      <c r="M5" s="138"/>
      <c r="O5" s="137"/>
      <c r="P5" s="137"/>
      <c r="Q5" s="137"/>
    </row>
    <row r="6" spans="1:17" s="134" customFormat="1" ht="20.2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</row>
    <row r="7" spans="1:17" s="129" customFormat="1" ht="24.95" customHeight="1" x14ac:dyDescent="0.25">
      <c r="A7" s="131"/>
      <c r="B7" s="133"/>
      <c r="C7" s="133"/>
      <c r="D7" s="133"/>
      <c r="E7" s="131"/>
      <c r="F7" s="131"/>
      <c r="G7" s="130"/>
      <c r="H7" s="130"/>
      <c r="I7" s="130"/>
      <c r="J7" s="130"/>
      <c r="K7" s="130"/>
      <c r="L7" s="130"/>
      <c r="M7" s="130"/>
      <c r="N7" s="130"/>
    </row>
    <row r="8" spans="1:17" s="129" customFormat="1" ht="24.95" customHeight="1" x14ac:dyDescent="0.25">
      <c r="A8" s="131"/>
      <c r="B8" s="131"/>
      <c r="C8" s="131"/>
      <c r="D8" s="131"/>
      <c r="E8" s="131"/>
      <c r="F8" s="131"/>
      <c r="G8" s="130"/>
      <c r="H8" s="130"/>
      <c r="I8" s="130"/>
      <c r="J8" s="130"/>
      <c r="K8" s="130"/>
      <c r="L8" s="130"/>
      <c r="M8" s="130"/>
      <c r="N8" s="130"/>
    </row>
    <row r="9" spans="1:17" s="129" customFormat="1" ht="24.95" customHeight="1" thickBot="1" x14ac:dyDescent="0.3">
      <c r="A9" s="131" t="s">
        <v>92</v>
      </c>
      <c r="B9" s="133" t="s">
        <v>156</v>
      </c>
      <c r="C9" s="133"/>
      <c r="D9" s="133"/>
      <c r="E9" s="131"/>
      <c r="F9" s="131"/>
      <c r="G9" s="130"/>
      <c r="H9" s="130"/>
      <c r="I9" s="130"/>
      <c r="J9" s="130"/>
      <c r="K9" s="130"/>
      <c r="L9" s="130"/>
      <c r="M9" s="130"/>
      <c r="N9" s="130"/>
    </row>
    <row r="10" spans="1:17" s="77" customFormat="1" ht="24.95" customHeight="1" thickBot="1" x14ac:dyDescent="0.3">
      <c r="A10" s="154"/>
      <c r="B10" s="153"/>
      <c r="C10" s="152"/>
      <c r="D10" s="177"/>
      <c r="E10" s="151"/>
      <c r="F10" s="150"/>
      <c r="G10" s="148"/>
      <c r="H10" s="149"/>
      <c r="I10" s="148"/>
      <c r="J10" s="149"/>
      <c r="K10" s="148"/>
      <c r="L10" s="149"/>
      <c r="M10" s="148"/>
      <c r="N10" s="147"/>
      <c r="Q10" s="146"/>
    </row>
    <row r="11" spans="1:17" s="125" customFormat="1" ht="77.25" thickBot="1" x14ac:dyDescent="0.3">
      <c r="A11" s="156" t="s">
        <v>89</v>
      </c>
      <c r="B11" s="157" t="s">
        <v>88</v>
      </c>
      <c r="C11" s="158" t="s">
        <v>132</v>
      </c>
      <c r="D11" s="159" t="s">
        <v>108</v>
      </c>
      <c r="E11" s="160" t="s">
        <v>133</v>
      </c>
      <c r="F11" s="159" t="s">
        <v>29</v>
      </c>
      <c r="G11" s="159" t="s">
        <v>18</v>
      </c>
      <c r="H11" s="159" t="s">
        <v>28</v>
      </c>
      <c r="I11" s="159" t="s">
        <v>87</v>
      </c>
      <c r="J11" s="159" t="s">
        <v>86</v>
      </c>
      <c r="K11" s="160" t="s">
        <v>23</v>
      </c>
      <c r="L11" s="159" t="s">
        <v>25</v>
      </c>
      <c r="M11" s="161" t="s">
        <v>94</v>
      </c>
      <c r="N11" s="159" t="s">
        <v>149</v>
      </c>
      <c r="O11" s="145" t="s">
        <v>85</v>
      </c>
      <c r="P11" s="145" t="s">
        <v>84</v>
      </c>
    </row>
    <row r="12" spans="1:17" s="125" customFormat="1" ht="63.75" customHeight="1" thickBot="1" x14ac:dyDescent="0.3">
      <c r="A12" s="197" t="s">
        <v>14</v>
      </c>
      <c r="B12" s="194"/>
      <c r="C12" s="163">
        <v>300018.28999999998</v>
      </c>
      <c r="D12" s="128">
        <v>310847</v>
      </c>
      <c r="E12" s="143">
        <v>337200</v>
      </c>
      <c r="F12" s="144">
        <v>319847</v>
      </c>
      <c r="G12" s="128">
        <v>17353</v>
      </c>
      <c r="H12" s="126"/>
      <c r="I12" s="126"/>
      <c r="J12" s="127"/>
      <c r="K12" s="173"/>
      <c r="L12" s="270"/>
      <c r="M12" s="126">
        <v>350257</v>
      </c>
      <c r="N12" s="126">
        <v>357527</v>
      </c>
      <c r="O12" s="80"/>
      <c r="P12" s="80"/>
    </row>
    <row r="13" spans="1:17" s="119" customFormat="1" ht="34.5" customHeight="1" x14ac:dyDescent="0.25">
      <c r="A13" s="124">
        <v>3</v>
      </c>
      <c r="B13" s="123" t="s">
        <v>8</v>
      </c>
      <c r="C13" s="120">
        <v>298545.68</v>
      </c>
      <c r="D13" s="121">
        <v>305119</v>
      </c>
      <c r="E13" s="120">
        <v>335200</v>
      </c>
      <c r="F13" s="121">
        <v>317847</v>
      </c>
      <c r="G13" s="120">
        <v>17353</v>
      </c>
      <c r="H13" s="121"/>
      <c r="I13" s="120"/>
      <c r="J13" s="121"/>
      <c r="K13" s="120"/>
      <c r="L13" s="121"/>
      <c r="M13" s="114">
        <v>346257</v>
      </c>
      <c r="N13" s="113">
        <v>353527</v>
      </c>
      <c r="O13" s="97"/>
      <c r="P13" s="97"/>
    </row>
    <row r="14" spans="1:17" s="97" customFormat="1" ht="28.5" customHeight="1" x14ac:dyDescent="0.25">
      <c r="A14" s="108">
        <v>31</v>
      </c>
      <c r="B14" s="107" t="s">
        <v>9</v>
      </c>
      <c r="C14" s="117">
        <v>177807.37</v>
      </c>
      <c r="D14" s="118">
        <v>190375</v>
      </c>
      <c r="E14" s="117">
        <v>226747</v>
      </c>
      <c r="F14" s="118">
        <v>226747</v>
      </c>
      <c r="G14" s="94">
        <v>0</v>
      </c>
      <c r="H14" s="93"/>
      <c r="I14" s="94"/>
      <c r="J14" s="93"/>
      <c r="K14" s="94"/>
      <c r="L14" s="93"/>
      <c r="M14" s="94">
        <v>231227</v>
      </c>
      <c r="N14" s="93">
        <v>234627</v>
      </c>
    </row>
    <row r="15" spans="1:17" s="280" customFormat="1" ht="25.5" customHeight="1" x14ac:dyDescent="0.25">
      <c r="A15" s="108">
        <v>32</v>
      </c>
      <c r="B15" s="107" t="s">
        <v>17</v>
      </c>
      <c r="C15" s="117">
        <v>120588.68</v>
      </c>
      <c r="D15" s="93">
        <v>114545</v>
      </c>
      <c r="E15" s="94">
        <v>108254</v>
      </c>
      <c r="F15" s="93">
        <v>91100</v>
      </c>
      <c r="G15" s="94">
        <v>17154</v>
      </c>
      <c r="H15" s="93"/>
      <c r="I15" s="94"/>
      <c r="J15" s="93"/>
      <c r="K15" s="94"/>
      <c r="L15" s="93"/>
      <c r="M15" s="94">
        <v>114830</v>
      </c>
      <c r="N15" s="93">
        <v>118650</v>
      </c>
    </row>
    <row r="16" spans="1:17" s="280" customFormat="1" ht="29.25" customHeight="1" x14ac:dyDescent="0.25">
      <c r="A16" s="275">
        <v>34</v>
      </c>
      <c r="B16" s="276" t="s">
        <v>44</v>
      </c>
      <c r="C16" s="277">
        <v>149.63</v>
      </c>
      <c r="D16" s="278">
        <v>199</v>
      </c>
      <c r="E16" s="277">
        <v>199</v>
      </c>
      <c r="F16" s="277">
        <v>0</v>
      </c>
      <c r="G16" s="279">
        <v>199</v>
      </c>
      <c r="H16" s="277"/>
      <c r="I16" s="278"/>
      <c r="J16" s="277"/>
      <c r="K16" s="278"/>
      <c r="L16" s="277"/>
      <c r="M16" s="277">
        <v>200</v>
      </c>
      <c r="N16" s="277">
        <v>250</v>
      </c>
    </row>
    <row r="17" spans="1:40" s="280" customFormat="1" ht="24" customHeight="1" x14ac:dyDescent="0.25">
      <c r="A17" s="96">
        <v>4</v>
      </c>
      <c r="B17" s="95" t="s">
        <v>40</v>
      </c>
      <c r="C17" s="93">
        <v>1472.61</v>
      </c>
      <c r="D17" s="94">
        <v>5728</v>
      </c>
      <c r="E17" s="93">
        <v>2000</v>
      </c>
      <c r="F17" s="93">
        <v>2000</v>
      </c>
      <c r="G17" s="94">
        <v>0</v>
      </c>
      <c r="H17" s="93"/>
      <c r="I17" s="94"/>
      <c r="J17" s="93"/>
      <c r="K17" s="94"/>
      <c r="L17" s="93"/>
      <c r="M17" s="93">
        <v>4000</v>
      </c>
      <c r="N17" s="93">
        <v>4000</v>
      </c>
    </row>
    <row r="18" spans="1:40" s="280" customFormat="1" ht="28.5" customHeight="1" x14ac:dyDescent="0.25">
      <c r="A18" s="96">
        <v>42</v>
      </c>
      <c r="B18" s="95" t="s">
        <v>39</v>
      </c>
      <c r="C18" s="93">
        <v>1472.61</v>
      </c>
      <c r="D18" s="94">
        <v>5728</v>
      </c>
      <c r="E18" s="93">
        <v>2000</v>
      </c>
      <c r="F18" s="93">
        <v>2000</v>
      </c>
      <c r="G18" s="94">
        <v>0</v>
      </c>
      <c r="H18" s="93"/>
      <c r="I18" s="94"/>
      <c r="J18" s="93"/>
      <c r="K18" s="94"/>
      <c r="L18" s="93"/>
      <c r="M18" s="93">
        <v>4000</v>
      </c>
      <c r="N18" s="93">
        <v>4000</v>
      </c>
    </row>
    <row r="19" spans="1:40" s="280" customFormat="1" ht="30" customHeight="1" thickBot="1" x14ac:dyDescent="0.3">
      <c r="A19" s="96"/>
      <c r="B19" s="179" t="s">
        <v>38</v>
      </c>
      <c r="C19" s="107"/>
      <c r="D19" s="94"/>
      <c r="E19" s="93"/>
      <c r="F19" s="93"/>
      <c r="G19" s="94"/>
      <c r="H19" s="93"/>
      <c r="I19" s="94"/>
      <c r="J19" s="93"/>
      <c r="K19" s="94"/>
      <c r="L19" s="93"/>
      <c r="M19" s="93"/>
      <c r="N19" s="93"/>
    </row>
    <row r="20" spans="1:40" customFormat="1" ht="51" customHeight="1" thickBot="1" x14ac:dyDescent="0.3">
      <c r="A20" s="202"/>
      <c r="B20" s="196" t="s">
        <v>35</v>
      </c>
      <c r="C20" s="128">
        <v>300018.28999999998</v>
      </c>
      <c r="D20" s="169">
        <v>310847</v>
      </c>
      <c r="E20" s="143">
        <v>337200</v>
      </c>
      <c r="F20" s="144">
        <v>319847</v>
      </c>
      <c r="G20" s="128">
        <v>17353</v>
      </c>
      <c r="H20" s="170"/>
      <c r="I20" s="170"/>
      <c r="J20" s="170"/>
      <c r="K20" s="171"/>
      <c r="L20" s="170"/>
      <c r="M20" s="126">
        <v>350257</v>
      </c>
      <c r="N20" s="126">
        <v>357527</v>
      </c>
    </row>
    <row r="21" spans="1:40" s="80" customFormat="1" ht="30" customHeight="1" x14ac:dyDescent="0.25">
      <c r="A21" s="180"/>
      <c r="B21" s="83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</row>
    <row r="22" spans="1:40" s="80" customFormat="1" ht="27" customHeight="1" x14ac:dyDescent="0.25">
      <c r="A22" s="180"/>
      <c r="B22" s="83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</row>
    <row r="23" spans="1:40" s="91" customFormat="1" ht="30" customHeight="1" x14ac:dyDescent="0.2">
      <c r="A23" s="178"/>
      <c r="B23" s="179"/>
      <c r="C23" s="106"/>
      <c r="D23" s="106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</row>
    <row r="24" spans="1:40" s="80" customFormat="1" ht="31.5" customHeight="1" x14ac:dyDescent="0.25">
      <c r="A24" s="180"/>
      <c r="B24" s="83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</row>
    <row r="25" spans="1:40" s="99" customFormat="1" ht="30" customHeight="1" x14ac:dyDescent="0.2">
      <c r="A25" s="181"/>
      <c r="B25" s="104"/>
      <c r="C25" s="104"/>
      <c r="D25" s="104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</row>
    <row r="26" spans="1:40" s="97" customFormat="1" ht="34.5" customHeight="1" x14ac:dyDescent="0.25">
      <c r="A26" s="178"/>
      <c r="B26" s="95"/>
      <c r="C26" s="155"/>
      <c r="D26" s="155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</row>
    <row r="27" spans="1:40" s="91" customFormat="1" ht="31.5" customHeight="1" x14ac:dyDescent="0.2">
      <c r="A27" s="178"/>
      <c r="B27" s="95"/>
      <c r="C27" s="155"/>
      <c r="D27" s="155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</row>
    <row r="28" spans="1:40" s="80" customFormat="1" ht="29.25" customHeight="1" x14ac:dyDescent="0.25">
      <c r="A28" s="180"/>
      <c r="B28" s="90"/>
      <c r="C28" s="90"/>
      <c r="D28" s="90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</row>
    <row r="29" spans="1:40" s="80" customFormat="1" ht="33" customHeight="1" x14ac:dyDescent="0.25">
      <c r="A29" s="180"/>
      <c r="B29" s="83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</row>
    <row r="30" spans="1:40" s="77" customFormat="1" ht="36" customHeight="1" thickBot="1" x14ac:dyDescent="0.35">
      <c r="A30" s="182"/>
      <c r="B30" s="183"/>
      <c r="C30" s="184"/>
      <c r="D30" s="184"/>
      <c r="E30" s="185"/>
      <c r="F30" s="186"/>
      <c r="G30" s="185"/>
      <c r="H30" s="187"/>
      <c r="I30" s="187"/>
      <c r="J30" s="187"/>
      <c r="K30" s="187"/>
      <c r="L30" s="187"/>
      <c r="M30" s="188"/>
      <c r="N30" s="189"/>
    </row>
    <row r="31" spans="1:40" s="76" customFormat="1" ht="40.5" customHeight="1" thickBot="1" x14ac:dyDescent="0.35">
      <c r="A31" s="190"/>
      <c r="B31" s="191"/>
      <c r="C31" s="184"/>
      <c r="D31" s="184"/>
      <c r="E31" s="185"/>
      <c r="F31" s="186"/>
      <c r="G31" s="185"/>
      <c r="H31" s="94"/>
      <c r="I31" s="94"/>
      <c r="J31" s="94"/>
      <c r="K31" s="94"/>
      <c r="L31" s="94"/>
      <c r="M31" s="188"/>
      <c r="N31" s="189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</row>
    <row r="32" spans="1:40" x14ac:dyDescent="0.2">
      <c r="J32" s="73"/>
      <c r="K32" s="73"/>
      <c r="L32" s="73"/>
      <c r="M32" s="73"/>
      <c r="N32" s="73"/>
    </row>
    <row r="33" spans="10:14" x14ac:dyDescent="0.2">
      <c r="J33" s="73"/>
      <c r="K33" s="73"/>
      <c r="L33" s="73"/>
      <c r="M33" s="73"/>
      <c r="N33" s="73"/>
    </row>
    <row r="34" spans="10:14" x14ac:dyDescent="0.2">
      <c r="J34" s="73"/>
      <c r="K34" s="73"/>
      <c r="L34" s="73"/>
      <c r="M34" s="73"/>
      <c r="N34" s="73"/>
    </row>
    <row r="35" spans="10:14" x14ac:dyDescent="0.2">
      <c r="J35" s="73"/>
      <c r="K35" s="73"/>
      <c r="L35" s="73"/>
      <c r="M35" s="73"/>
    </row>
    <row r="36" spans="10:14" x14ac:dyDescent="0.2">
      <c r="J36" s="73"/>
      <c r="K36" s="73"/>
      <c r="L36" s="73"/>
      <c r="M36" s="73"/>
    </row>
    <row r="37" spans="10:14" x14ac:dyDescent="0.2">
      <c r="J37" s="73"/>
      <c r="K37" s="73"/>
      <c r="L37" s="73"/>
      <c r="M37" s="73"/>
    </row>
    <row r="38" spans="10:14" x14ac:dyDescent="0.2">
      <c r="J38" s="73"/>
      <c r="K38" s="73"/>
      <c r="L38" s="73"/>
      <c r="M38" s="73"/>
    </row>
    <row r="39" spans="10:14" x14ac:dyDescent="0.2">
      <c r="J39" s="73"/>
      <c r="K39" s="73"/>
      <c r="L39" s="73"/>
      <c r="M39" s="73"/>
    </row>
    <row r="40" spans="10:14" x14ac:dyDescent="0.2">
      <c r="J40" s="73"/>
      <c r="K40" s="73"/>
      <c r="L40" s="73"/>
      <c r="M40" s="73"/>
    </row>
    <row r="41" spans="10:14" x14ac:dyDescent="0.2">
      <c r="J41" s="73"/>
      <c r="K41" s="73"/>
      <c r="L41" s="73"/>
      <c r="M41" s="73"/>
    </row>
    <row r="42" spans="10:14" x14ac:dyDescent="0.2">
      <c r="J42" s="73"/>
      <c r="K42" s="73"/>
      <c r="L42" s="73"/>
      <c r="M42" s="73"/>
    </row>
    <row r="43" spans="10:14" x14ac:dyDescent="0.2">
      <c r="J43" s="73"/>
      <c r="K43" s="73"/>
      <c r="L43" s="73"/>
      <c r="M43" s="73"/>
    </row>
    <row r="44" spans="10:14" x14ac:dyDescent="0.2">
      <c r="J44" s="73"/>
      <c r="K44" s="73"/>
      <c r="L44" s="73"/>
      <c r="M44" s="73"/>
    </row>
    <row r="45" spans="10:14" x14ac:dyDescent="0.2">
      <c r="J45" s="73"/>
      <c r="K45" s="73"/>
      <c r="L45" s="73"/>
      <c r="M45" s="73"/>
    </row>
    <row r="46" spans="10:14" x14ac:dyDescent="0.2">
      <c r="J46" s="73"/>
      <c r="K46" s="73"/>
      <c r="L46" s="73"/>
      <c r="M46" s="73"/>
    </row>
    <row r="47" spans="10:14" x14ac:dyDescent="0.2">
      <c r="J47" s="73"/>
      <c r="K47" s="73"/>
      <c r="L47" s="73"/>
      <c r="M47" s="73"/>
    </row>
    <row r="48" spans="10:14" x14ac:dyDescent="0.2">
      <c r="J48" s="73"/>
      <c r="K48" s="73"/>
      <c r="L48" s="73"/>
      <c r="M48" s="73"/>
    </row>
    <row r="49" spans="10:13" x14ac:dyDescent="0.2">
      <c r="J49" s="73"/>
      <c r="K49" s="73"/>
      <c r="L49" s="73"/>
      <c r="M49" s="73"/>
    </row>
    <row r="50" spans="10:13" x14ac:dyDescent="0.2">
      <c r="J50" s="73"/>
      <c r="K50" s="73"/>
      <c r="L50" s="73"/>
      <c r="M50" s="73"/>
    </row>
    <row r="51" spans="10:13" x14ac:dyDescent="0.2">
      <c r="J51" s="73"/>
      <c r="K51" s="73"/>
      <c r="L51" s="73"/>
      <c r="M51" s="73"/>
    </row>
    <row r="52" spans="10:13" x14ac:dyDescent="0.2">
      <c r="J52" s="73"/>
      <c r="K52" s="73"/>
      <c r="L52" s="73"/>
      <c r="M52" s="73"/>
    </row>
    <row r="53" spans="10:13" x14ac:dyDescent="0.2">
      <c r="J53" s="73"/>
      <c r="K53" s="73"/>
      <c r="L53" s="73"/>
      <c r="M53" s="73"/>
    </row>
    <row r="54" spans="10:13" x14ac:dyDescent="0.2">
      <c r="J54" s="73"/>
      <c r="K54" s="73"/>
      <c r="L54" s="73"/>
      <c r="M54" s="73"/>
    </row>
    <row r="55" spans="10:13" x14ac:dyDescent="0.2">
      <c r="J55" s="73"/>
      <c r="K55" s="73"/>
      <c r="L55" s="73"/>
      <c r="M55" s="73"/>
    </row>
    <row r="56" spans="10:13" x14ac:dyDescent="0.2">
      <c r="J56" s="73"/>
      <c r="K56" s="73"/>
      <c r="L56" s="73"/>
      <c r="M56" s="73"/>
    </row>
    <row r="57" spans="10:13" x14ac:dyDescent="0.2">
      <c r="J57" s="73"/>
      <c r="K57" s="73"/>
      <c r="L57" s="73"/>
      <c r="M57" s="73"/>
    </row>
    <row r="58" spans="10:13" x14ac:dyDescent="0.2">
      <c r="J58" s="73"/>
      <c r="K58" s="73"/>
      <c r="L58" s="73"/>
      <c r="M58" s="73"/>
    </row>
    <row r="59" spans="10:13" x14ac:dyDescent="0.2">
      <c r="J59" s="73"/>
      <c r="K59" s="73"/>
      <c r="L59" s="73"/>
      <c r="M59" s="73"/>
    </row>
    <row r="60" spans="10:13" x14ac:dyDescent="0.2">
      <c r="J60" s="73"/>
      <c r="K60" s="73"/>
      <c r="L60" s="73"/>
      <c r="M60" s="73"/>
    </row>
    <row r="61" spans="10:13" x14ac:dyDescent="0.2">
      <c r="J61" s="73"/>
      <c r="K61" s="73"/>
      <c r="L61" s="73"/>
      <c r="M61" s="73"/>
    </row>
    <row r="62" spans="10:13" x14ac:dyDescent="0.2">
      <c r="J62" s="73"/>
      <c r="K62" s="73"/>
      <c r="L62" s="73"/>
      <c r="M62" s="73"/>
    </row>
    <row r="63" spans="10:13" x14ac:dyDescent="0.2">
      <c r="J63" s="73"/>
      <c r="K63" s="73"/>
      <c r="L63" s="73"/>
      <c r="M63" s="73"/>
    </row>
    <row r="64" spans="10:13" x14ac:dyDescent="0.2">
      <c r="J64" s="73"/>
      <c r="K64" s="73"/>
      <c r="L64" s="73"/>
      <c r="M64" s="73"/>
    </row>
    <row r="65" spans="10:13" x14ac:dyDescent="0.2">
      <c r="J65" s="73"/>
      <c r="K65" s="73"/>
      <c r="L65" s="73"/>
      <c r="M65" s="73"/>
    </row>
    <row r="66" spans="10:13" x14ac:dyDescent="0.2">
      <c r="J66" s="73"/>
      <c r="K66" s="73"/>
      <c r="L66" s="73"/>
      <c r="M66" s="73"/>
    </row>
    <row r="67" spans="10:13" x14ac:dyDescent="0.2">
      <c r="J67" s="73"/>
      <c r="K67" s="73"/>
      <c r="L67" s="73"/>
      <c r="M67" s="73"/>
    </row>
  </sheetData>
  <sheetProtection selectLockedCells="1" selectUnlockedCells="1"/>
  <mergeCells count="3">
    <mergeCell ref="A1:J1"/>
    <mergeCell ref="D2:M2"/>
    <mergeCell ref="E4:N4"/>
  </mergeCells>
  <printOptions horizontalCentered="1"/>
  <pageMargins left="0.25" right="0.25" top="0.75" bottom="0.75" header="0.3" footer="0.3"/>
  <pageSetup paperSize="9" scale="57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5"/>
  <sheetViews>
    <sheetView zoomScale="75" zoomScaleNormal="75" workbookViewId="0">
      <selection activeCell="J31" sqref="J31"/>
    </sheetView>
  </sheetViews>
  <sheetFormatPr defaultColWidth="9.42578125" defaultRowHeight="15" x14ac:dyDescent="0.25"/>
  <cols>
    <col min="1" max="1" width="30.28515625" style="15" customWidth="1"/>
    <col min="2" max="2" width="20.140625" style="15" customWidth="1"/>
    <col min="3" max="3" width="18.85546875" style="15" customWidth="1"/>
    <col min="4" max="4" width="21.5703125" style="15" customWidth="1"/>
    <col min="5" max="5" width="17.85546875" style="15" customWidth="1"/>
    <col min="6" max="6" width="26.140625" style="15" customWidth="1"/>
    <col min="7" max="8" width="16.42578125" style="15" customWidth="1"/>
    <col min="9" max="9" width="8.42578125" style="15" customWidth="1"/>
    <col min="10" max="11" width="9.42578125" style="15"/>
    <col min="12" max="12" width="13.140625" style="15" customWidth="1"/>
    <col min="13" max="16384" width="9.42578125" style="15"/>
  </cols>
  <sheetData>
    <row r="1" spans="1:9" ht="12" customHeight="1" x14ac:dyDescent="0.25">
      <c r="H1" s="47"/>
    </row>
    <row r="2" spans="1:9" x14ac:dyDescent="0.25">
      <c r="H2" s="47"/>
    </row>
    <row r="3" spans="1:9" s="16" customFormat="1" ht="20.25" x14ac:dyDescent="0.3">
      <c r="A3" s="329" t="s">
        <v>34</v>
      </c>
      <c r="B3" s="329"/>
      <c r="C3" s="329"/>
      <c r="D3" s="329"/>
      <c r="E3" s="329"/>
      <c r="F3" s="329"/>
      <c r="G3" s="329"/>
      <c r="H3" s="329"/>
    </row>
    <row r="4" spans="1:9" s="16" customFormat="1" ht="15.75" customHeight="1" x14ac:dyDescent="0.25">
      <c r="A4" s="323"/>
      <c r="B4" s="323"/>
      <c r="C4" s="323"/>
      <c r="D4" s="323"/>
      <c r="E4" s="323"/>
      <c r="F4" s="323"/>
      <c r="G4" s="323"/>
      <c r="H4" s="323"/>
      <c r="I4" s="46"/>
    </row>
    <row r="5" spans="1:9" s="16" customFormat="1" hidden="1" x14ac:dyDescent="0.2"/>
    <row r="6" spans="1:9" s="16" customFormat="1" ht="15.75" thickBot="1" x14ac:dyDescent="0.25">
      <c r="H6" s="45" t="s">
        <v>95</v>
      </c>
    </row>
    <row r="7" spans="1:9" s="16" customFormat="1" ht="16.5" thickBot="1" x14ac:dyDescent="0.3">
      <c r="A7" s="68" t="s">
        <v>4</v>
      </c>
      <c r="B7" s="338">
        <v>2024</v>
      </c>
      <c r="C7" s="338"/>
      <c r="D7" s="338"/>
      <c r="E7" s="338"/>
      <c r="F7" s="338"/>
      <c r="G7" s="338"/>
      <c r="H7" s="339"/>
    </row>
    <row r="8" spans="1:9" s="16" customFormat="1" ht="15.75" customHeight="1" thickBot="1" x14ac:dyDescent="0.25">
      <c r="A8" s="67" t="s">
        <v>30</v>
      </c>
      <c r="B8" s="325" t="s">
        <v>29</v>
      </c>
      <c r="C8" s="326" t="s">
        <v>18</v>
      </c>
      <c r="D8" s="327" t="s">
        <v>28</v>
      </c>
      <c r="E8" s="326" t="s">
        <v>27</v>
      </c>
      <c r="F8" s="327" t="s">
        <v>26</v>
      </c>
      <c r="G8" s="41"/>
      <c r="H8" s="340" t="s">
        <v>25</v>
      </c>
    </row>
    <row r="9" spans="1:9" s="16" customFormat="1" ht="60.75" customHeight="1" thickBot="1" x14ac:dyDescent="0.3">
      <c r="A9" s="66" t="s">
        <v>24</v>
      </c>
      <c r="B9" s="325"/>
      <c r="C9" s="326"/>
      <c r="D9" s="327"/>
      <c r="E9" s="326"/>
      <c r="F9" s="327"/>
      <c r="G9" s="41" t="s">
        <v>23</v>
      </c>
      <c r="H9" s="340"/>
    </row>
    <row r="10" spans="1:9" s="16" customFormat="1" ht="30" customHeight="1" x14ac:dyDescent="0.25">
      <c r="A10" s="65"/>
      <c r="B10" s="36"/>
      <c r="C10" s="39"/>
      <c r="D10" s="38"/>
      <c r="E10" s="37"/>
      <c r="F10" s="36"/>
      <c r="G10" s="37"/>
      <c r="H10" s="64"/>
    </row>
    <row r="11" spans="1:9" s="16" customFormat="1" ht="30" customHeight="1" x14ac:dyDescent="0.2">
      <c r="A11" s="63">
        <v>66151</v>
      </c>
      <c r="B11" s="27"/>
      <c r="C11" s="29">
        <v>10088</v>
      </c>
      <c r="D11" s="27"/>
      <c r="E11" s="34"/>
      <c r="F11" s="27"/>
      <c r="G11" s="28"/>
      <c r="H11" s="62"/>
    </row>
    <row r="12" spans="1:9" s="16" customFormat="1" ht="30" customHeight="1" x14ac:dyDescent="0.2">
      <c r="A12" s="63">
        <v>67111</v>
      </c>
      <c r="B12" s="55">
        <v>317847</v>
      </c>
      <c r="C12" s="34"/>
      <c r="D12" s="27"/>
      <c r="E12" s="28"/>
      <c r="F12" s="27"/>
      <c r="G12" s="28"/>
      <c r="H12" s="62"/>
    </row>
    <row r="13" spans="1:9" s="16" customFormat="1" ht="30" customHeight="1" x14ac:dyDescent="0.2">
      <c r="A13" s="63">
        <v>67121</v>
      </c>
      <c r="B13" s="55">
        <v>2000</v>
      </c>
      <c r="C13" s="28"/>
      <c r="D13" s="27"/>
      <c r="E13" s="28"/>
      <c r="F13" s="27"/>
      <c r="G13" s="28"/>
      <c r="H13" s="62"/>
    </row>
    <row r="14" spans="1:9" s="16" customFormat="1" ht="30" customHeight="1" x14ac:dyDescent="0.2">
      <c r="A14" s="63"/>
      <c r="B14" s="27"/>
      <c r="C14" s="28"/>
      <c r="D14" s="27"/>
      <c r="E14" s="28"/>
      <c r="F14" s="27"/>
      <c r="G14" s="28"/>
      <c r="H14" s="62"/>
    </row>
    <row r="15" spans="1:9" s="16" customFormat="1" ht="30" customHeight="1" x14ac:dyDescent="0.2">
      <c r="A15" s="30" t="s">
        <v>22</v>
      </c>
      <c r="B15" s="27"/>
      <c r="C15" s="34">
        <v>7265</v>
      </c>
      <c r="D15" s="27"/>
      <c r="E15" s="28"/>
      <c r="F15" s="27"/>
      <c r="G15" s="28"/>
      <c r="H15" s="62"/>
    </row>
    <row r="16" spans="1:9" s="16" customFormat="1" ht="30" customHeight="1" thickBot="1" x14ac:dyDescent="0.25">
      <c r="A16" s="61"/>
      <c r="B16" s="23"/>
      <c r="C16" s="24"/>
      <c r="D16" s="23"/>
      <c r="E16" s="24"/>
      <c r="F16" s="23"/>
      <c r="G16" s="24"/>
      <c r="H16" s="60"/>
    </row>
    <row r="17" spans="1:15" s="16" customFormat="1" ht="30" customHeight="1" thickBot="1" x14ac:dyDescent="0.3">
      <c r="A17" s="59" t="s">
        <v>21</v>
      </c>
      <c r="B17" s="21">
        <v>319847</v>
      </c>
      <c r="C17" s="20">
        <v>17353</v>
      </c>
      <c r="D17" s="21"/>
      <c r="E17" s="20"/>
      <c r="F17" s="18"/>
      <c r="G17" s="19"/>
      <c r="H17" s="58"/>
    </row>
    <row r="18" spans="1:15" s="16" customFormat="1" ht="45.75" customHeight="1" thickBot="1" x14ac:dyDescent="0.45">
      <c r="A18" s="57" t="s">
        <v>32</v>
      </c>
      <c r="B18" s="336">
        <v>337200</v>
      </c>
      <c r="C18" s="336"/>
      <c r="D18" s="336"/>
      <c r="E18" s="336"/>
      <c r="F18" s="336"/>
      <c r="G18" s="336"/>
      <c r="H18" s="337"/>
    </row>
    <row r="19" spans="1:15" s="16" customFormat="1" ht="15.75" x14ac:dyDescent="0.25">
      <c r="I19" s="15"/>
      <c r="J19" s="15"/>
      <c r="K19" s="15"/>
      <c r="L19" s="15"/>
      <c r="M19" s="15"/>
      <c r="N19" s="15"/>
      <c r="O19" s="15"/>
    </row>
    <row r="20" spans="1:15" s="16" customFormat="1" ht="34.5" customHeight="1" x14ac:dyDescent="0.2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</row>
    <row r="21" spans="1:15" s="16" customFormat="1" ht="15.75" x14ac:dyDescent="0.25">
      <c r="I21" s="15"/>
      <c r="J21" s="15"/>
      <c r="K21" s="15"/>
      <c r="L21" s="15"/>
      <c r="M21" s="15"/>
      <c r="N21" s="15"/>
      <c r="O21" s="15"/>
    </row>
    <row r="22" spans="1:15" s="16" customFormat="1" x14ac:dyDescent="0.2"/>
    <row r="23" spans="1:15" s="16" customFormat="1" x14ac:dyDescent="0.2"/>
    <row r="24" spans="1:15" s="16" customFormat="1" x14ac:dyDescent="0.2"/>
    <row r="25" spans="1:15" s="16" customFormat="1" x14ac:dyDescent="0.2"/>
    <row r="26" spans="1:15" s="16" customFormat="1" x14ac:dyDescent="0.2"/>
    <row r="27" spans="1:15" s="16" customFormat="1" x14ac:dyDescent="0.2"/>
    <row r="28" spans="1:15" s="16" customFormat="1" x14ac:dyDescent="0.2"/>
    <row r="29" spans="1:15" s="16" customFormat="1" x14ac:dyDescent="0.2"/>
    <row r="30" spans="1:15" s="16" customFormat="1" x14ac:dyDescent="0.2"/>
    <row r="31" spans="1:15" s="16" customFormat="1" x14ac:dyDescent="0.2"/>
    <row r="32" spans="1:15" s="16" customFormat="1" x14ac:dyDescent="0.2"/>
    <row r="33" s="16" customFormat="1" x14ac:dyDescent="0.2"/>
    <row r="34" s="16" customFormat="1" x14ac:dyDescent="0.2"/>
    <row r="35" s="16" customFormat="1" x14ac:dyDescent="0.2"/>
    <row r="36" s="16" customFormat="1" x14ac:dyDescent="0.2"/>
    <row r="37" s="16" customFormat="1" x14ac:dyDescent="0.2"/>
    <row r="38" s="16" customFormat="1" x14ac:dyDescent="0.2"/>
    <row r="39" s="16" customFormat="1" x14ac:dyDescent="0.2"/>
    <row r="40" s="16" customFormat="1" x14ac:dyDescent="0.2"/>
    <row r="41" s="16" customFormat="1" x14ac:dyDescent="0.2"/>
    <row r="42" s="16" customFormat="1" x14ac:dyDescent="0.2"/>
    <row r="43" s="16" customFormat="1" x14ac:dyDescent="0.2"/>
    <row r="44" s="16" customFormat="1" x14ac:dyDescent="0.2"/>
    <row r="45" s="16" customFormat="1" x14ac:dyDescent="0.2"/>
    <row r="46" s="16" customFormat="1" x14ac:dyDescent="0.2"/>
    <row r="47" s="16" customFormat="1" x14ac:dyDescent="0.2"/>
    <row r="48" s="16" customFormat="1" x14ac:dyDescent="0.2"/>
    <row r="49" s="16" customFormat="1" x14ac:dyDescent="0.2"/>
    <row r="50" s="16" customFormat="1" x14ac:dyDescent="0.2"/>
    <row r="51" s="16" customFormat="1" x14ac:dyDescent="0.2"/>
    <row r="52" s="16" customFormat="1" x14ac:dyDescent="0.2"/>
    <row r="53" s="16" customFormat="1" x14ac:dyDescent="0.2"/>
    <row r="54" s="16" customFormat="1" x14ac:dyDescent="0.2"/>
    <row r="55" s="16" customFormat="1" x14ac:dyDescent="0.2"/>
    <row r="56" s="16" customFormat="1" x14ac:dyDescent="0.2"/>
    <row r="57" s="16" customFormat="1" x14ac:dyDescent="0.2"/>
    <row r="58" s="16" customFormat="1" x14ac:dyDescent="0.2"/>
    <row r="59" s="16" customFormat="1" x14ac:dyDescent="0.2"/>
    <row r="60" s="16" customFormat="1" x14ac:dyDescent="0.2"/>
    <row r="61" s="16" customFormat="1" x14ac:dyDescent="0.2"/>
    <row r="62" s="16" customFormat="1" x14ac:dyDescent="0.2"/>
    <row r="63" s="16" customFormat="1" x14ac:dyDescent="0.2"/>
    <row r="64" s="16" customFormat="1" x14ac:dyDescent="0.2"/>
    <row r="65" s="16" customFormat="1" x14ac:dyDescent="0.2"/>
  </sheetData>
  <sheetProtection selectLockedCells="1" selectUnlockedCells="1"/>
  <mergeCells count="11">
    <mergeCell ref="B18:H18"/>
    <mergeCell ref="A20:O20"/>
    <mergeCell ref="A3:H3"/>
    <mergeCell ref="A4:H4"/>
    <mergeCell ref="B7:H7"/>
    <mergeCell ref="B8:B9"/>
    <mergeCell ref="C8:C9"/>
    <mergeCell ref="D8:D9"/>
    <mergeCell ref="E8:E9"/>
    <mergeCell ref="F8:F9"/>
    <mergeCell ref="H8:H9"/>
  </mergeCells>
  <pageMargins left="0.38263888888888886" right="0.2361111111111111" top="0.35416666666666669" bottom="0.6694444444444444" header="0.51180555555555551" footer="0.51180555555555551"/>
  <pageSetup paperSize="9" scale="70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6"/>
  <sheetViews>
    <sheetView zoomScale="75" zoomScaleNormal="75" workbookViewId="0">
      <selection activeCell="B19" sqref="B19:H19"/>
    </sheetView>
  </sheetViews>
  <sheetFormatPr defaultColWidth="9.42578125" defaultRowHeight="15" x14ac:dyDescent="0.25"/>
  <cols>
    <col min="1" max="1" width="30.28515625" style="15" customWidth="1"/>
    <col min="2" max="2" width="20.140625" style="15" customWidth="1"/>
    <col min="3" max="3" width="18.85546875" style="15" customWidth="1"/>
    <col min="4" max="4" width="21.5703125" style="15" customWidth="1"/>
    <col min="5" max="5" width="17.85546875" style="15" customWidth="1"/>
    <col min="6" max="7" width="26.140625" style="15" customWidth="1"/>
    <col min="8" max="8" width="16.42578125" style="15" customWidth="1"/>
    <col min="9" max="9" width="8.42578125" style="15" customWidth="1"/>
    <col min="10" max="11" width="9.42578125" style="15"/>
    <col min="12" max="12" width="13.140625" style="15" customWidth="1"/>
    <col min="13" max="16384" width="9.42578125" style="15"/>
  </cols>
  <sheetData>
    <row r="1" spans="1:9" ht="12" customHeight="1" x14ac:dyDescent="0.25">
      <c r="H1" s="47"/>
    </row>
    <row r="2" spans="1:9" x14ac:dyDescent="0.25">
      <c r="H2" s="47"/>
    </row>
    <row r="3" spans="1:9" s="16" customFormat="1" ht="20.25" x14ac:dyDescent="0.3">
      <c r="A3" s="329" t="s">
        <v>97</v>
      </c>
      <c r="B3" s="329"/>
      <c r="C3" s="329"/>
      <c r="D3" s="329"/>
      <c r="E3" s="329"/>
      <c r="F3" s="329"/>
      <c r="G3" s="329"/>
      <c r="H3" s="329"/>
    </row>
    <row r="4" spans="1:9" s="16" customFormat="1" ht="15.75" customHeight="1" x14ac:dyDescent="0.25">
      <c r="A4" s="323"/>
      <c r="B4" s="323"/>
      <c r="C4" s="323"/>
      <c r="D4" s="323"/>
      <c r="E4" s="323"/>
      <c r="F4" s="323"/>
      <c r="G4" s="323"/>
      <c r="H4" s="323"/>
      <c r="I4" s="46"/>
    </row>
    <row r="5" spans="1:9" s="16" customFormat="1" hidden="1" x14ac:dyDescent="0.2"/>
    <row r="6" spans="1:9" s="16" customFormat="1" ht="15.75" thickBot="1" x14ac:dyDescent="0.25">
      <c r="H6" s="45" t="s">
        <v>95</v>
      </c>
    </row>
    <row r="7" spans="1:9" s="16" customFormat="1" ht="16.5" thickBot="1" x14ac:dyDescent="0.3">
      <c r="A7" s="44" t="s">
        <v>4</v>
      </c>
      <c r="B7" s="324">
        <v>2025</v>
      </c>
      <c r="C7" s="324"/>
      <c r="D7" s="324"/>
      <c r="E7" s="324"/>
      <c r="F7" s="324"/>
      <c r="G7" s="324"/>
      <c r="H7" s="324"/>
    </row>
    <row r="8" spans="1:9" s="16" customFormat="1" ht="15.75" customHeight="1" thickBot="1" x14ac:dyDescent="0.25">
      <c r="A8" s="43" t="s">
        <v>30</v>
      </c>
      <c r="B8" s="325" t="s">
        <v>29</v>
      </c>
      <c r="C8" s="326" t="s">
        <v>18</v>
      </c>
      <c r="D8" s="327" t="s">
        <v>28</v>
      </c>
      <c r="E8" s="330" t="s">
        <v>27</v>
      </c>
      <c r="F8" s="56"/>
      <c r="G8" s="331" t="s">
        <v>23</v>
      </c>
      <c r="H8" s="332" t="s">
        <v>25</v>
      </c>
    </row>
    <row r="9" spans="1:9" s="16" customFormat="1" ht="60.75" customHeight="1" thickBot="1" x14ac:dyDescent="0.3">
      <c r="A9" s="42" t="s">
        <v>24</v>
      </c>
      <c r="B9" s="325"/>
      <c r="C9" s="326"/>
      <c r="D9" s="327"/>
      <c r="E9" s="330"/>
      <c r="F9" s="332" t="s">
        <v>26</v>
      </c>
      <c r="G9" s="331"/>
      <c r="H9" s="332"/>
    </row>
    <row r="10" spans="1:9" s="16" customFormat="1" ht="30" customHeight="1" thickBot="1" x14ac:dyDescent="0.3">
      <c r="A10" s="40"/>
      <c r="B10" s="36"/>
      <c r="C10" s="39"/>
      <c r="D10" s="38"/>
      <c r="E10" s="37"/>
      <c r="F10" s="332"/>
      <c r="G10" s="37"/>
      <c r="H10" s="36"/>
    </row>
    <row r="11" spans="1:9" s="16" customFormat="1" ht="30" customHeight="1" x14ac:dyDescent="0.2">
      <c r="A11" s="53"/>
      <c r="B11" s="49"/>
      <c r="C11" s="52"/>
      <c r="D11" s="27"/>
      <c r="E11" s="51"/>
      <c r="F11" s="49"/>
      <c r="G11" s="50"/>
      <c r="H11" s="49"/>
    </row>
    <row r="12" spans="1:9" s="16" customFormat="1" ht="30" customHeight="1" x14ac:dyDescent="0.2">
      <c r="A12" s="31">
        <v>66</v>
      </c>
      <c r="B12" s="55"/>
      <c r="C12" s="29">
        <v>15257</v>
      </c>
      <c r="D12" s="54"/>
      <c r="E12" s="28"/>
      <c r="F12" s="27"/>
      <c r="G12" s="28"/>
      <c r="H12" s="27"/>
    </row>
    <row r="13" spans="1:9" s="16" customFormat="1" ht="30" customHeight="1" x14ac:dyDescent="0.2">
      <c r="A13" s="31">
        <v>67</v>
      </c>
      <c r="B13" s="55">
        <v>329500</v>
      </c>
      <c r="C13" s="28"/>
      <c r="D13" s="27"/>
      <c r="E13" s="28"/>
      <c r="F13" s="27"/>
      <c r="G13" s="28"/>
      <c r="H13" s="27"/>
    </row>
    <row r="14" spans="1:9" s="16" customFormat="1" ht="30" customHeight="1" x14ac:dyDescent="0.2">
      <c r="A14" s="31"/>
      <c r="B14" s="54"/>
      <c r="C14" s="28"/>
      <c r="D14" s="27"/>
      <c r="E14" s="28"/>
      <c r="F14" s="27"/>
      <c r="G14" s="28"/>
      <c r="H14" s="27"/>
    </row>
    <row r="15" spans="1:9" s="16" customFormat="1" ht="30" customHeight="1" x14ac:dyDescent="0.2">
      <c r="A15" s="31"/>
      <c r="B15" s="27"/>
      <c r="C15" s="28"/>
      <c r="D15" s="27"/>
      <c r="E15" s="28"/>
      <c r="F15" s="27"/>
      <c r="G15" s="28"/>
      <c r="H15" s="27"/>
    </row>
    <row r="16" spans="1:9" s="16" customFormat="1" ht="30" customHeight="1" x14ac:dyDescent="0.2">
      <c r="A16" s="30" t="s">
        <v>22</v>
      </c>
      <c r="B16" s="27"/>
      <c r="C16" s="29">
        <v>5500</v>
      </c>
      <c r="D16" s="27"/>
      <c r="E16" s="28"/>
      <c r="F16" s="27"/>
      <c r="G16" s="28"/>
      <c r="H16" s="27"/>
    </row>
    <row r="17" spans="1:15" s="16" customFormat="1" ht="30" customHeight="1" thickBot="1" x14ac:dyDescent="0.25">
      <c r="A17" s="26"/>
      <c r="B17" s="23"/>
      <c r="C17" s="24"/>
      <c r="D17" s="23"/>
      <c r="E17" s="24"/>
      <c r="F17" s="23"/>
      <c r="G17" s="24"/>
      <c r="H17" s="23"/>
    </row>
    <row r="18" spans="1:15" s="16" customFormat="1" ht="30" customHeight="1" thickBot="1" x14ac:dyDescent="0.3">
      <c r="A18" s="22" t="s">
        <v>21</v>
      </c>
      <c r="B18" s="21">
        <v>329500</v>
      </c>
      <c r="C18" s="20">
        <v>20757</v>
      </c>
      <c r="D18" s="21"/>
      <c r="E18" s="20"/>
      <c r="F18" s="21"/>
      <c r="G18" s="19"/>
      <c r="H18" s="18"/>
    </row>
    <row r="19" spans="1:15" s="16" customFormat="1" ht="45.75" customHeight="1" thickBot="1" x14ac:dyDescent="0.45">
      <c r="A19" s="17" t="s">
        <v>98</v>
      </c>
      <c r="B19" s="333">
        <v>350257</v>
      </c>
      <c r="C19" s="333"/>
      <c r="D19" s="333"/>
      <c r="E19" s="333"/>
      <c r="F19" s="333"/>
      <c r="G19" s="333"/>
      <c r="H19" s="333"/>
    </row>
    <row r="20" spans="1:15" s="16" customFormat="1" ht="15.75" x14ac:dyDescent="0.25">
      <c r="I20" s="15"/>
      <c r="J20" s="15"/>
      <c r="K20" s="15"/>
      <c r="L20" s="15"/>
      <c r="M20" s="15"/>
      <c r="N20" s="15"/>
      <c r="O20" s="15"/>
    </row>
    <row r="21" spans="1:15" s="16" customFormat="1" ht="34.5" customHeight="1" x14ac:dyDescent="0.2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</row>
    <row r="22" spans="1:15" s="16" customFormat="1" ht="15.75" x14ac:dyDescent="0.25">
      <c r="I22" s="15"/>
      <c r="J22" s="15"/>
      <c r="K22" s="15"/>
      <c r="L22" s="15"/>
      <c r="M22" s="15"/>
      <c r="N22" s="15"/>
      <c r="O22" s="15"/>
    </row>
    <row r="23" spans="1:15" s="16" customFormat="1" x14ac:dyDescent="0.2"/>
    <row r="24" spans="1:15" s="16" customFormat="1" x14ac:dyDescent="0.2"/>
    <row r="25" spans="1:15" s="16" customFormat="1" x14ac:dyDescent="0.2"/>
    <row r="26" spans="1:15" s="16" customFormat="1" x14ac:dyDescent="0.2"/>
    <row r="27" spans="1:15" s="16" customFormat="1" x14ac:dyDescent="0.2"/>
    <row r="28" spans="1:15" s="16" customFormat="1" x14ac:dyDescent="0.2"/>
    <row r="29" spans="1:15" s="16" customFormat="1" x14ac:dyDescent="0.2"/>
    <row r="30" spans="1:15" s="16" customFormat="1" x14ac:dyDescent="0.2"/>
    <row r="31" spans="1:15" s="16" customFormat="1" x14ac:dyDescent="0.2"/>
    <row r="32" spans="1:15" s="16" customFormat="1" x14ac:dyDescent="0.2"/>
    <row r="33" s="16" customFormat="1" x14ac:dyDescent="0.2"/>
    <row r="34" s="16" customFormat="1" x14ac:dyDescent="0.2"/>
    <row r="35" s="16" customFormat="1" x14ac:dyDescent="0.2"/>
    <row r="36" s="16" customFormat="1" x14ac:dyDescent="0.2"/>
    <row r="37" s="16" customFormat="1" x14ac:dyDescent="0.2"/>
    <row r="38" s="16" customFormat="1" x14ac:dyDescent="0.2"/>
    <row r="39" s="16" customFormat="1" x14ac:dyDescent="0.2"/>
    <row r="40" s="16" customFormat="1" x14ac:dyDescent="0.2"/>
    <row r="41" s="16" customFormat="1" x14ac:dyDescent="0.2"/>
    <row r="42" s="16" customFormat="1" x14ac:dyDescent="0.2"/>
    <row r="43" s="16" customFormat="1" x14ac:dyDescent="0.2"/>
    <row r="44" s="16" customFormat="1" x14ac:dyDescent="0.2"/>
    <row r="45" s="16" customFormat="1" x14ac:dyDescent="0.2"/>
    <row r="46" s="16" customFormat="1" x14ac:dyDescent="0.2"/>
    <row r="47" s="16" customFormat="1" x14ac:dyDescent="0.2"/>
    <row r="48" s="16" customFormat="1" x14ac:dyDescent="0.2"/>
    <row r="49" s="16" customFormat="1" x14ac:dyDescent="0.2"/>
    <row r="50" s="16" customFormat="1" x14ac:dyDescent="0.2"/>
    <row r="51" s="16" customFormat="1" x14ac:dyDescent="0.2"/>
    <row r="52" s="16" customFormat="1" x14ac:dyDescent="0.2"/>
    <row r="53" s="16" customFormat="1" x14ac:dyDescent="0.2"/>
    <row r="54" s="16" customFormat="1" x14ac:dyDescent="0.2"/>
    <row r="55" s="16" customFormat="1" x14ac:dyDescent="0.2"/>
    <row r="56" s="16" customFormat="1" x14ac:dyDescent="0.2"/>
    <row r="57" s="16" customFormat="1" x14ac:dyDescent="0.2"/>
    <row r="58" s="16" customFormat="1" x14ac:dyDescent="0.2"/>
    <row r="59" s="16" customFormat="1" x14ac:dyDescent="0.2"/>
    <row r="60" s="16" customFormat="1" x14ac:dyDescent="0.2"/>
    <row r="61" s="16" customFormat="1" x14ac:dyDescent="0.2"/>
    <row r="62" s="16" customFormat="1" x14ac:dyDescent="0.2"/>
    <row r="63" s="16" customFormat="1" x14ac:dyDescent="0.2"/>
    <row r="64" s="16" customFormat="1" x14ac:dyDescent="0.2"/>
    <row r="65" s="16" customFormat="1" x14ac:dyDescent="0.2"/>
    <row r="66" s="16" customFormat="1" x14ac:dyDescent="0.2"/>
  </sheetData>
  <sheetProtection selectLockedCells="1" selectUnlockedCells="1"/>
  <mergeCells count="12">
    <mergeCell ref="B19:H19"/>
    <mergeCell ref="A21:O21"/>
    <mergeCell ref="A3:H3"/>
    <mergeCell ref="A4:H4"/>
    <mergeCell ref="B7:H7"/>
    <mergeCell ref="B8:B9"/>
    <mergeCell ref="C8:C9"/>
    <mergeCell ref="D8:D9"/>
    <mergeCell ref="E8:E9"/>
    <mergeCell ref="G8:G9"/>
    <mergeCell ref="H8:H9"/>
    <mergeCell ref="F9:F10"/>
  </mergeCells>
  <pageMargins left="0.34791666666666665" right="0.2361111111111111" top="0.35416666666666669" bottom="0.6694444444444444" header="0.51180555555555551" footer="0.51180555555555551"/>
  <pageSetup paperSize="9" scale="70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5"/>
  <sheetViews>
    <sheetView zoomScale="75" zoomScaleNormal="75" workbookViewId="0">
      <selection activeCell="C12" sqref="C12"/>
    </sheetView>
  </sheetViews>
  <sheetFormatPr defaultColWidth="9.42578125" defaultRowHeight="15" x14ac:dyDescent="0.25"/>
  <cols>
    <col min="1" max="1" width="30.28515625" style="15" customWidth="1"/>
    <col min="2" max="2" width="20.140625" style="15" customWidth="1"/>
    <col min="3" max="3" width="18.85546875" style="15" customWidth="1"/>
    <col min="4" max="4" width="21.5703125" style="15" customWidth="1"/>
    <col min="5" max="5" width="17.85546875" style="15" customWidth="1"/>
    <col min="6" max="6" width="26.140625" style="15" customWidth="1"/>
    <col min="7" max="8" width="16.42578125" style="15" customWidth="1"/>
    <col min="9" max="9" width="8.42578125" style="15" customWidth="1"/>
    <col min="10" max="11" width="9.42578125" style="15"/>
    <col min="12" max="12" width="13.140625" style="15" customWidth="1"/>
    <col min="13" max="16384" width="9.42578125" style="15"/>
  </cols>
  <sheetData>
    <row r="1" spans="1:9" ht="12" customHeight="1" x14ac:dyDescent="0.25">
      <c r="H1" s="47"/>
    </row>
    <row r="2" spans="1:9" x14ac:dyDescent="0.25">
      <c r="H2" s="47"/>
    </row>
    <row r="3" spans="1:9" s="16" customFormat="1" ht="20.25" x14ac:dyDescent="0.3">
      <c r="A3" s="329" t="s">
        <v>97</v>
      </c>
      <c r="B3" s="329"/>
      <c r="C3" s="329"/>
      <c r="D3" s="329"/>
      <c r="E3" s="329"/>
      <c r="F3" s="329"/>
      <c r="G3" s="329"/>
      <c r="H3" s="329"/>
    </row>
    <row r="4" spans="1:9" s="16" customFormat="1" ht="15.75" customHeight="1" x14ac:dyDescent="0.25">
      <c r="A4" s="323"/>
      <c r="B4" s="323"/>
      <c r="C4" s="323"/>
      <c r="D4" s="323"/>
      <c r="E4" s="323"/>
      <c r="F4" s="323"/>
      <c r="G4" s="323"/>
      <c r="H4" s="323"/>
      <c r="I4" s="46"/>
    </row>
    <row r="5" spans="1:9" s="16" customFormat="1" hidden="1" x14ac:dyDescent="0.2"/>
    <row r="6" spans="1:9" s="16" customFormat="1" ht="15.75" thickBot="1" x14ac:dyDescent="0.25">
      <c r="H6" s="45" t="s">
        <v>95</v>
      </c>
    </row>
    <row r="7" spans="1:9" s="16" customFormat="1" ht="16.5" thickBot="1" x14ac:dyDescent="0.3">
      <c r="A7" s="68" t="s">
        <v>4</v>
      </c>
      <c r="B7" s="338">
        <v>2025</v>
      </c>
      <c r="C7" s="338"/>
      <c r="D7" s="338"/>
      <c r="E7" s="338"/>
      <c r="F7" s="338"/>
      <c r="G7" s="338"/>
      <c r="H7" s="339"/>
    </row>
    <row r="8" spans="1:9" s="16" customFormat="1" ht="15.75" customHeight="1" thickBot="1" x14ac:dyDescent="0.25">
      <c r="A8" s="67" t="s">
        <v>30</v>
      </c>
      <c r="B8" s="325" t="s">
        <v>29</v>
      </c>
      <c r="C8" s="326" t="s">
        <v>18</v>
      </c>
      <c r="D8" s="327" t="s">
        <v>28</v>
      </c>
      <c r="E8" s="326" t="s">
        <v>27</v>
      </c>
      <c r="F8" s="327" t="s">
        <v>26</v>
      </c>
      <c r="G8" s="41"/>
      <c r="H8" s="340" t="s">
        <v>25</v>
      </c>
    </row>
    <row r="9" spans="1:9" s="16" customFormat="1" ht="60.75" customHeight="1" thickBot="1" x14ac:dyDescent="0.3">
      <c r="A9" s="66" t="s">
        <v>24</v>
      </c>
      <c r="B9" s="325"/>
      <c r="C9" s="326"/>
      <c r="D9" s="327"/>
      <c r="E9" s="326"/>
      <c r="F9" s="327"/>
      <c r="G9" s="41" t="s">
        <v>23</v>
      </c>
      <c r="H9" s="340"/>
    </row>
    <row r="10" spans="1:9" s="16" customFormat="1" ht="30" customHeight="1" x14ac:dyDescent="0.25">
      <c r="A10" s="65"/>
      <c r="B10" s="36"/>
      <c r="C10" s="39"/>
      <c r="D10" s="38"/>
      <c r="E10" s="37"/>
      <c r="F10" s="36"/>
      <c r="G10" s="37"/>
      <c r="H10" s="64"/>
    </row>
    <row r="11" spans="1:9" s="16" customFormat="1" ht="30" customHeight="1" x14ac:dyDescent="0.2">
      <c r="A11" s="63">
        <v>66151</v>
      </c>
      <c r="B11" s="27"/>
      <c r="C11" s="29">
        <v>15257</v>
      </c>
      <c r="D11" s="27"/>
      <c r="E11" s="34"/>
      <c r="F11" s="27"/>
      <c r="G11" s="28"/>
      <c r="H11" s="62"/>
    </row>
    <row r="12" spans="1:9" s="16" customFormat="1" ht="30" customHeight="1" x14ac:dyDescent="0.2">
      <c r="A12" s="63">
        <v>67111</v>
      </c>
      <c r="B12" s="55">
        <v>325500</v>
      </c>
      <c r="C12" s="34"/>
      <c r="D12" s="27"/>
      <c r="E12" s="28"/>
      <c r="F12" s="27"/>
      <c r="G12" s="28"/>
      <c r="H12" s="62"/>
    </row>
    <row r="13" spans="1:9" s="16" customFormat="1" ht="30" customHeight="1" x14ac:dyDescent="0.2">
      <c r="A13" s="63">
        <v>67121</v>
      </c>
      <c r="B13" s="55">
        <v>4000</v>
      </c>
      <c r="C13" s="28"/>
      <c r="D13" s="27"/>
      <c r="E13" s="28"/>
      <c r="F13" s="27"/>
      <c r="G13" s="28"/>
      <c r="H13" s="62"/>
    </row>
    <row r="14" spans="1:9" s="16" customFormat="1" ht="30" customHeight="1" x14ac:dyDescent="0.2">
      <c r="A14" s="63"/>
      <c r="B14" s="27"/>
      <c r="C14" s="28"/>
      <c r="D14" s="27"/>
      <c r="E14" s="28"/>
      <c r="F14" s="27"/>
      <c r="G14" s="28"/>
      <c r="H14" s="62"/>
    </row>
    <row r="15" spans="1:9" s="16" customFormat="1" ht="30" customHeight="1" x14ac:dyDescent="0.2">
      <c r="A15" s="30" t="s">
        <v>22</v>
      </c>
      <c r="B15" s="27"/>
      <c r="C15" s="34">
        <v>5500</v>
      </c>
      <c r="D15" s="27"/>
      <c r="E15" s="28"/>
      <c r="F15" s="27"/>
      <c r="G15" s="28"/>
      <c r="H15" s="62"/>
    </row>
    <row r="16" spans="1:9" s="16" customFormat="1" ht="30" customHeight="1" thickBot="1" x14ac:dyDescent="0.25">
      <c r="A16" s="61"/>
      <c r="B16" s="23"/>
      <c r="C16" s="24"/>
      <c r="D16" s="23"/>
      <c r="E16" s="24"/>
      <c r="F16" s="23"/>
      <c r="G16" s="24"/>
      <c r="H16" s="60"/>
    </row>
    <row r="17" spans="1:15" s="16" customFormat="1" ht="30" customHeight="1" thickBot="1" x14ac:dyDescent="0.3">
      <c r="A17" s="59" t="s">
        <v>21</v>
      </c>
      <c r="B17" s="21">
        <v>329500</v>
      </c>
      <c r="C17" s="20">
        <v>20757</v>
      </c>
      <c r="D17" s="21"/>
      <c r="E17" s="20"/>
      <c r="F17" s="18"/>
      <c r="G17" s="19"/>
      <c r="H17" s="58"/>
    </row>
    <row r="18" spans="1:15" s="16" customFormat="1" ht="45.75" customHeight="1" thickBot="1" x14ac:dyDescent="0.45">
      <c r="A18" s="57" t="s">
        <v>98</v>
      </c>
      <c r="B18" s="336">
        <v>350257</v>
      </c>
      <c r="C18" s="336"/>
      <c r="D18" s="336"/>
      <c r="E18" s="336"/>
      <c r="F18" s="336"/>
      <c r="G18" s="336"/>
      <c r="H18" s="337"/>
    </row>
    <row r="19" spans="1:15" s="16" customFormat="1" ht="15.75" x14ac:dyDescent="0.25">
      <c r="I19" s="15"/>
      <c r="J19" s="15"/>
      <c r="K19" s="15"/>
      <c r="L19" s="15"/>
      <c r="M19" s="15"/>
      <c r="N19" s="15"/>
      <c r="O19" s="15"/>
    </row>
    <row r="20" spans="1:15" s="16" customFormat="1" ht="34.5" customHeight="1" x14ac:dyDescent="0.2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</row>
    <row r="21" spans="1:15" s="16" customFormat="1" ht="15.75" x14ac:dyDescent="0.25">
      <c r="I21" s="15"/>
      <c r="J21" s="15"/>
      <c r="K21" s="15"/>
      <c r="L21" s="15"/>
      <c r="M21" s="15"/>
      <c r="N21" s="15"/>
      <c r="O21" s="15"/>
    </row>
    <row r="22" spans="1:15" s="16" customFormat="1" x14ac:dyDescent="0.2"/>
    <row r="23" spans="1:15" s="16" customFormat="1" x14ac:dyDescent="0.2"/>
    <row r="24" spans="1:15" s="16" customFormat="1" x14ac:dyDescent="0.2"/>
    <row r="25" spans="1:15" s="16" customFormat="1" x14ac:dyDescent="0.2"/>
    <row r="26" spans="1:15" s="16" customFormat="1" x14ac:dyDescent="0.2"/>
    <row r="27" spans="1:15" s="16" customFormat="1" x14ac:dyDescent="0.2"/>
    <row r="28" spans="1:15" s="16" customFormat="1" x14ac:dyDescent="0.2"/>
    <row r="29" spans="1:15" s="16" customFormat="1" x14ac:dyDescent="0.2"/>
    <row r="30" spans="1:15" s="16" customFormat="1" x14ac:dyDescent="0.2"/>
    <row r="31" spans="1:15" s="16" customFormat="1" x14ac:dyDescent="0.2"/>
    <row r="32" spans="1:15" s="16" customFormat="1" x14ac:dyDescent="0.2"/>
    <row r="33" s="16" customFormat="1" x14ac:dyDescent="0.2"/>
    <row r="34" s="16" customFormat="1" x14ac:dyDescent="0.2"/>
    <row r="35" s="16" customFormat="1" x14ac:dyDescent="0.2"/>
    <row r="36" s="16" customFormat="1" x14ac:dyDescent="0.2"/>
    <row r="37" s="16" customFormat="1" x14ac:dyDescent="0.2"/>
    <row r="38" s="16" customFormat="1" x14ac:dyDescent="0.2"/>
    <row r="39" s="16" customFormat="1" x14ac:dyDescent="0.2"/>
    <row r="40" s="16" customFormat="1" x14ac:dyDescent="0.2"/>
    <row r="41" s="16" customFormat="1" x14ac:dyDescent="0.2"/>
    <row r="42" s="16" customFormat="1" x14ac:dyDescent="0.2"/>
    <row r="43" s="16" customFormat="1" x14ac:dyDescent="0.2"/>
    <row r="44" s="16" customFormat="1" x14ac:dyDescent="0.2"/>
    <row r="45" s="16" customFormat="1" x14ac:dyDescent="0.2"/>
    <row r="46" s="16" customFormat="1" x14ac:dyDescent="0.2"/>
    <row r="47" s="16" customFormat="1" x14ac:dyDescent="0.2"/>
    <row r="48" s="16" customFormat="1" x14ac:dyDescent="0.2"/>
    <row r="49" s="16" customFormat="1" x14ac:dyDescent="0.2"/>
    <row r="50" s="16" customFormat="1" x14ac:dyDescent="0.2"/>
    <row r="51" s="16" customFormat="1" x14ac:dyDescent="0.2"/>
    <row r="52" s="16" customFormat="1" x14ac:dyDescent="0.2"/>
    <row r="53" s="16" customFormat="1" x14ac:dyDescent="0.2"/>
    <row r="54" s="16" customFormat="1" x14ac:dyDescent="0.2"/>
    <row r="55" s="16" customFormat="1" x14ac:dyDescent="0.2"/>
    <row r="56" s="16" customFormat="1" x14ac:dyDescent="0.2"/>
    <row r="57" s="16" customFormat="1" x14ac:dyDescent="0.2"/>
    <row r="58" s="16" customFormat="1" x14ac:dyDescent="0.2"/>
    <row r="59" s="16" customFormat="1" x14ac:dyDescent="0.2"/>
    <row r="60" s="16" customFormat="1" x14ac:dyDescent="0.2"/>
    <row r="61" s="16" customFormat="1" x14ac:dyDescent="0.2"/>
    <row r="62" s="16" customFormat="1" x14ac:dyDescent="0.2"/>
    <row r="63" s="16" customFormat="1" x14ac:dyDescent="0.2"/>
    <row r="64" s="16" customFormat="1" x14ac:dyDescent="0.2"/>
    <row r="65" s="16" customFormat="1" x14ac:dyDescent="0.2"/>
  </sheetData>
  <sheetProtection selectLockedCells="1" selectUnlockedCells="1"/>
  <mergeCells count="11">
    <mergeCell ref="B18:H18"/>
    <mergeCell ref="A20:O20"/>
    <mergeCell ref="A3:H3"/>
    <mergeCell ref="A4:H4"/>
    <mergeCell ref="B7:H7"/>
    <mergeCell ref="B8:B9"/>
    <mergeCell ref="C8:C9"/>
    <mergeCell ref="D8:D9"/>
    <mergeCell ref="E8:E9"/>
    <mergeCell ref="F8:F9"/>
    <mergeCell ref="H8:H9"/>
  </mergeCells>
  <pageMargins left="0.38263888888888886" right="0.2361111111111111" top="0.35416666666666669" bottom="0.6694444444444444" header="0.51180555555555551" footer="0.51180555555555551"/>
  <pageSetup paperSize="9" scale="70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0"/>
  <sheetViews>
    <sheetView workbookViewId="0">
      <selection activeCell="P16" sqref="P16"/>
    </sheetView>
  </sheetViews>
  <sheetFormatPr defaultRowHeight="15" x14ac:dyDescent="0.25"/>
  <cols>
    <col min="5" max="10" width="25.28515625" customWidth="1"/>
    <col min="11" max="16384" width="9.140625" style="205"/>
  </cols>
  <sheetData>
    <row r="1" spans="1:10" ht="15.75" customHeight="1" x14ac:dyDescent="0.25">
      <c r="A1" s="317" t="s">
        <v>130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17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customHeight="1" x14ac:dyDescent="0.25">
      <c r="A3" s="317" t="s">
        <v>16</v>
      </c>
      <c r="B3" s="317"/>
      <c r="C3" s="317"/>
      <c r="D3" s="317"/>
      <c r="E3" s="317"/>
      <c r="F3" s="317"/>
      <c r="G3" s="317"/>
      <c r="H3" s="317"/>
      <c r="I3" s="319"/>
      <c r="J3" s="319"/>
    </row>
    <row r="4" spans="1:10" s="206" customFormat="1" ht="13.5" customHeight="1" x14ac:dyDescent="0.2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s="206" customFormat="1" ht="15.75" customHeight="1" x14ac:dyDescent="0.25">
      <c r="A5" s="317" t="s">
        <v>106</v>
      </c>
      <c r="B5" s="320"/>
      <c r="C5" s="320"/>
      <c r="D5" s="320"/>
      <c r="E5" s="320"/>
      <c r="F5" s="320"/>
      <c r="G5" s="320"/>
      <c r="H5" s="320"/>
      <c r="I5" s="320"/>
      <c r="J5" s="320"/>
    </row>
    <row r="6" spans="1:10" s="206" customFormat="1" ht="15.75" customHeight="1" x14ac:dyDescent="0.25">
      <c r="A6" s="248"/>
      <c r="B6" s="231"/>
      <c r="C6" s="231"/>
      <c r="D6" s="231"/>
      <c r="E6" s="231"/>
      <c r="F6" s="231"/>
      <c r="G6" s="231"/>
      <c r="H6" s="231"/>
      <c r="I6" s="231"/>
      <c r="J6" s="231"/>
    </row>
    <row r="7" spans="1:10" s="206" customFormat="1" ht="18" x14ac:dyDescent="0.25">
      <c r="A7" s="232"/>
      <c r="B7" s="233"/>
      <c r="C7" s="233"/>
      <c r="D7" s="233"/>
      <c r="E7" s="234"/>
      <c r="F7" s="235"/>
      <c r="G7" s="235"/>
      <c r="H7" s="235"/>
      <c r="I7" s="235"/>
      <c r="J7" s="236" t="s">
        <v>95</v>
      </c>
    </row>
    <row r="8" spans="1:10" s="204" customFormat="1" ht="25.5" x14ac:dyDescent="0.2">
      <c r="A8" s="237"/>
      <c r="B8" s="238"/>
      <c r="C8" s="238"/>
      <c r="D8" s="239"/>
      <c r="E8" s="240"/>
      <c r="F8" s="241" t="s">
        <v>107</v>
      </c>
      <c r="G8" s="241" t="s">
        <v>108</v>
      </c>
      <c r="H8" s="241" t="s">
        <v>109</v>
      </c>
      <c r="I8" s="241" t="s">
        <v>110</v>
      </c>
      <c r="J8" s="241" t="s">
        <v>111</v>
      </c>
    </row>
    <row r="9" spans="1:10" s="204" customFormat="1" ht="12.75" customHeight="1" x14ac:dyDescent="0.2">
      <c r="A9" s="347" t="s">
        <v>103</v>
      </c>
      <c r="B9" s="346"/>
      <c r="C9" s="346"/>
      <c r="D9" s="346"/>
      <c r="E9" s="348"/>
      <c r="F9" s="303">
        <v>306511.77</v>
      </c>
      <c r="G9" s="303">
        <v>306735</v>
      </c>
      <c r="H9" s="303">
        <v>329935</v>
      </c>
      <c r="I9" s="303">
        <v>344757</v>
      </c>
      <c r="J9" s="303">
        <v>351527</v>
      </c>
    </row>
    <row r="10" spans="1:10" s="204" customFormat="1" ht="12.75" customHeight="1" x14ac:dyDescent="0.2">
      <c r="A10" s="349" t="s">
        <v>112</v>
      </c>
      <c r="B10" s="344"/>
      <c r="C10" s="344"/>
      <c r="D10" s="344"/>
      <c r="E10" s="342"/>
      <c r="F10" s="289">
        <v>306511.77</v>
      </c>
      <c r="G10" s="289">
        <v>306735</v>
      </c>
      <c r="H10" s="289">
        <v>329935</v>
      </c>
      <c r="I10" s="289">
        <v>344757</v>
      </c>
      <c r="J10" s="289">
        <v>351527</v>
      </c>
    </row>
    <row r="11" spans="1:10" s="204" customFormat="1" ht="12.75" x14ac:dyDescent="0.2">
      <c r="A11" s="341" t="s">
        <v>113</v>
      </c>
      <c r="B11" s="342"/>
      <c r="C11" s="342"/>
      <c r="D11" s="342"/>
      <c r="E11" s="342"/>
      <c r="F11" s="301">
        <v>0</v>
      </c>
      <c r="G11" s="301">
        <v>0</v>
      </c>
      <c r="H11" s="301">
        <v>0</v>
      </c>
      <c r="I11" s="301">
        <v>0</v>
      </c>
      <c r="J11" s="301">
        <v>0</v>
      </c>
    </row>
    <row r="12" spans="1:10" s="204" customFormat="1" ht="12.75" x14ac:dyDescent="0.2">
      <c r="A12" s="243" t="s">
        <v>104</v>
      </c>
      <c r="B12" s="244"/>
      <c r="C12" s="244"/>
      <c r="D12" s="244"/>
      <c r="E12" s="244"/>
      <c r="F12" s="303">
        <f>F13+F14</f>
        <v>300018.28999999998</v>
      </c>
      <c r="G12" s="303">
        <f t="shared" ref="G12:J12" si="0">G13+G14</f>
        <v>310847</v>
      </c>
      <c r="H12" s="303">
        <f t="shared" si="0"/>
        <v>337200</v>
      </c>
      <c r="I12" s="303">
        <f t="shared" si="0"/>
        <v>350257</v>
      </c>
      <c r="J12" s="303">
        <f t="shared" si="0"/>
        <v>357527</v>
      </c>
    </row>
    <row r="13" spans="1:10" s="204" customFormat="1" ht="12.75" customHeight="1" x14ac:dyDescent="0.2">
      <c r="A13" s="343" t="s">
        <v>114</v>
      </c>
      <c r="B13" s="344"/>
      <c r="C13" s="344"/>
      <c r="D13" s="344"/>
      <c r="E13" s="344"/>
      <c r="F13" s="301">
        <v>298545.68</v>
      </c>
      <c r="G13" s="301">
        <v>305119</v>
      </c>
      <c r="H13" s="301">
        <v>335200</v>
      </c>
      <c r="I13" s="301">
        <v>346257</v>
      </c>
      <c r="J13" s="302">
        <v>353527</v>
      </c>
    </row>
    <row r="14" spans="1:10" ht="16.5" customHeight="1" x14ac:dyDescent="0.25">
      <c r="A14" s="341" t="s">
        <v>115</v>
      </c>
      <c r="B14" s="342"/>
      <c r="C14" s="342"/>
      <c r="D14" s="342"/>
      <c r="E14" s="342"/>
      <c r="F14" s="301">
        <v>1472.61</v>
      </c>
      <c r="G14" s="301">
        <v>5728</v>
      </c>
      <c r="H14" s="301">
        <v>2000</v>
      </c>
      <c r="I14" s="301">
        <v>4000</v>
      </c>
      <c r="J14" s="302">
        <v>4000</v>
      </c>
    </row>
    <row r="15" spans="1:10" s="204" customFormat="1" ht="12.75" customHeight="1" x14ac:dyDescent="0.2">
      <c r="A15" s="345" t="s">
        <v>116</v>
      </c>
      <c r="B15" s="346"/>
      <c r="C15" s="346"/>
      <c r="D15" s="346"/>
      <c r="E15" s="346"/>
      <c r="F15" s="242">
        <f>F9-F12</f>
        <v>6493.4800000000396</v>
      </c>
      <c r="G15" s="242">
        <f t="shared" ref="G15:J15" si="1">G9-G12</f>
        <v>-4112</v>
      </c>
      <c r="H15" s="303">
        <f t="shared" si="1"/>
        <v>-7265</v>
      </c>
      <c r="I15" s="303">
        <f t="shared" si="1"/>
        <v>-5500</v>
      </c>
      <c r="J15" s="303">
        <f t="shared" si="1"/>
        <v>-6000</v>
      </c>
    </row>
    <row r="16" spans="1:10" s="204" customFormat="1" ht="18" x14ac:dyDescent="0.2">
      <c r="A16" s="1"/>
      <c r="B16" s="245"/>
      <c r="C16" s="245"/>
      <c r="D16" s="245"/>
      <c r="E16" s="245"/>
      <c r="F16" s="245"/>
      <c r="G16" s="245"/>
      <c r="H16" s="246"/>
      <c r="I16" s="246"/>
      <c r="J16" s="246"/>
    </row>
    <row r="17" spans="1:10" s="204" customFormat="1" ht="15.75" customHeight="1" x14ac:dyDescent="0.25">
      <c r="A17" s="317" t="s">
        <v>117</v>
      </c>
      <c r="B17" s="320"/>
      <c r="C17" s="320"/>
      <c r="D17" s="320"/>
      <c r="E17" s="320"/>
      <c r="F17" s="320"/>
      <c r="G17" s="320"/>
      <c r="H17" s="320"/>
      <c r="I17" s="320"/>
      <c r="J17" s="320"/>
    </row>
    <row r="18" spans="1:10" s="204" customFormat="1" ht="18" customHeight="1" x14ac:dyDescent="0.2">
      <c r="A18" s="1"/>
      <c r="B18" s="245"/>
      <c r="C18" s="245"/>
      <c r="D18" s="245"/>
      <c r="E18" s="245"/>
      <c r="F18" s="245"/>
      <c r="G18" s="245"/>
      <c r="H18" s="246"/>
      <c r="I18" s="246"/>
      <c r="J18" s="246"/>
    </row>
    <row r="19" spans="1:10" ht="25.5" customHeight="1" x14ac:dyDescent="0.25">
      <c r="A19" s="237"/>
      <c r="B19" s="238"/>
      <c r="C19" s="238"/>
      <c r="D19" s="239"/>
      <c r="E19" s="240"/>
      <c r="F19" s="241" t="s">
        <v>107</v>
      </c>
      <c r="G19" s="241" t="s">
        <v>108</v>
      </c>
      <c r="H19" s="241" t="s">
        <v>109</v>
      </c>
      <c r="I19" s="241" t="s">
        <v>110</v>
      </c>
      <c r="J19" s="241" t="s">
        <v>111</v>
      </c>
    </row>
    <row r="20" spans="1:10" s="204" customFormat="1" ht="12.75" x14ac:dyDescent="0.2">
      <c r="A20" s="341" t="s">
        <v>118</v>
      </c>
      <c r="B20" s="342"/>
      <c r="C20" s="342"/>
      <c r="D20" s="342"/>
      <c r="E20" s="342"/>
      <c r="F20" s="301">
        <v>0</v>
      </c>
      <c r="G20" s="301">
        <v>0</v>
      </c>
      <c r="H20" s="301">
        <v>0</v>
      </c>
      <c r="I20" s="301">
        <v>0</v>
      </c>
      <c r="J20" s="302">
        <v>0</v>
      </c>
    </row>
    <row r="21" spans="1:10" s="204" customFormat="1" ht="12.75" x14ac:dyDescent="0.2">
      <c r="A21" s="341" t="s">
        <v>119</v>
      </c>
      <c r="B21" s="342"/>
      <c r="C21" s="342"/>
      <c r="D21" s="342"/>
      <c r="E21" s="342"/>
      <c r="F21" s="301">
        <v>0</v>
      </c>
      <c r="G21" s="301">
        <v>0</v>
      </c>
      <c r="H21" s="301">
        <v>0</v>
      </c>
      <c r="I21" s="301">
        <v>0</v>
      </c>
      <c r="J21" s="302">
        <v>0</v>
      </c>
    </row>
    <row r="22" spans="1:10" s="204" customFormat="1" ht="12.75" customHeight="1" x14ac:dyDescent="0.2">
      <c r="A22" s="345" t="s">
        <v>105</v>
      </c>
      <c r="B22" s="346"/>
      <c r="C22" s="346"/>
      <c r="D22" s="346"/>
      <c r="E22" s="346"/>
      <c r="F22" s="303">
        <f>F20-F21</f>
        <v>0</v>
      </c>
      <c r="G22" s="303">
        <f t="shared" ref="G22:J22" si="2">G20-G21</f>
        <v>0</v>
      </c>
      <c r="H22" s="303">
        <f t="shared" si="2"/>
        <v>0</v>
      </c>
      <c r="I22" s="303">
        <f t="shared" si="2"/>
        <v>0</v>
      </c>
      <c r="J22" s="303">
        <f t="shared" si="2"/>
        <v>0</v>
      </c>
    </row>
    <row r="23" spans="1:10" s="204" customFormat="1" ht="12.75" customHeight="1" x14ac:dyDescent="0.2">
      <c r="A23" s="345" t="s">
        <v>120</v>
      </c>
      <c r="B23" s="346"/>
      <c r="C23" s="346"/>
      <c r="D23" s="346"/>
      <c r="E23" s="346"/>
      <c r="F23" s="303">
        <f>F15+F22</f>
        <v>6493.4800000000396</v>
      </c>
      <c r="G23" s="303">
        <f t="shared" ref="G23:J23" si="3">G15+G22</f>
        <v>-4112</v>
      </c>
      <c r="H23" s="303">
        <f t="shared" si="3"/>
        <v>-7265</v>
      </c>
      <c r="I23" s="303">
        <f t="shared" si="3"/>
        <v>-5500</v>
      </c>
      <c r="J23" s="303">
        <f t="shared" si="3"/>
        <v>-6000</v>
      </c>
    </row>
    <row r="24" spans="1:10" s="204" customFormat="1" ht="18" x14ac:dyDescent="0.2">
      <c r="A24" s="247"/>
      <c r="B24" s="245"/>
      <c r="C24" s="245"/>
      <c r="D24" s="245"/>
      <c r="E24" s="245"/>
      <c r="F24" s="245"/>
      <c r="G24" s="245"/>
      <c r="H24" s="246"/>
      <c r="I24" s="246"/>
      <c r="J24" s="246"/>
    </row>
    <row r="25" spans="1:10" ht="18" customHeight="1" x14ac:dyDescent="0.25">
      <c r="A25" s="317" t="s">
        <v>121</v>
      </c>
      <c r="B25" s="320"/>
      <c r="C25" s="320"/>
      <c r="D25" s="320"/>
      <c r="E25" s="320"/>
      <c r="F25" s="320"/>
      <c r="G25" s="320"/>
      <c r="H25" s="320"/>
      <c r="I25" s="320"/>
      <c r="J25" s="320"/>
    </row>
    <row r="26" spans="1:10" ht="15.75" x14ac:dyDescent="0.25">
      <c r="A26" s="248"/>
      <c r="B26" s="231"/>
      <c r="C26" s="231"/>
      <c r="D26" s="231"/>
      <c r="E26" s="231"/>
      <c r="F26" s="231"/>
      <c r="G26" s="231"/>
      <c r="H26" s="231"/>
      <c r="I26" s="231"/>
      <c r="J26" s="231"/>
    </row>
    <row r="27" spans="1:10" ht="25.5" x14ac:dyDescent="0.25">
      <c r="A27" s="237"/>
      <c r="B27" s="238"/>
      <c r="C27" s="238"/>
      <c r="D27" s="239"/>
      <c r="E27" s="240"/>
      <c r="F27" s="241" t="s">
        <v>107</v>
      </c>
      <c r="G27" s="241" t="s">
        <v>108</v>
      </c>
      <c r="H27" s="241" t="s">
        <v>109</v>
      </c>
      <c r="I27" s="241" t="s">
        <v>110</v>
      </c>
      <c r="J27" s="241" t="s">
        <v>111</v>
      </c>
    </row>
    <row r="28" spans="1:10" ht="15" customHeight="1" x14ac:dyDescent="0.25">
      <c r="A28" s="350" t="s">
        <v>122</v>
      </c>
      <c r="B28" s="351"/>
      <c r="C28" s="351"/>
      <c r="D28" s="351"/>
      <c r="E28" s="352"/>
      <c r="F28" s="304">
        <v>0</v>
      </c>
      <c r="G28" s="304"/>
      <c r="H28" s="304"/>
      <c r="I28" s="304"/>
      <c r="J28" s="305"/>
    </row>
    <row r="29" spans="1:10" ht="15" customHeight="1" x14ac:dyDescent="0.25">
      <c r="A29" s="345" t="s">
        <v>123</v>
      </c>
      <c r="B29" s="346"/>
      <c r="C29" s="346"/>
      <c r="D29" s="346"/>
      <c r="E29" s="346"/>
      <c r="F29" s="306">
        <f>F23+F28</f>
        <v>6493.4800000000396</v>
      </c>
      <c r="G29" s="304">
        <v>4112</v>
      </c>
      <c r="H29" s="304">
        <v>7265</v>
      </c>
      <c r="I29" s="304">
        <v>5500</v>
      </c>
      <c r="J29" s="305">
        <v>6000</v>
      </c>
    </row>
    <row r="30" spans="1:10" ht="42.75" customHeight="1" x14ac:dyDescent="0.25">
      <c r="A30" s="347" t="s">
        <v>124</v>
      </c>
      <c r="B30" s="357"/>
      <c r="C30" s="357"/>
      <c r="D30" s="357"/>
      <c r="E30" s="358"/>
      <c r="F30" s="306">
        <f>F24+F29</f>
        <v>6493.4800000000396</v>
      </c>
      <c r="G30" s="304">
        <v>4112</v>
      </c>
      <c r="H30" s="304">
        <v>7265</v>
      </c>
      <c r="I30" s="304">
        <v>5500</v>
      </c>
      <c r="J30" s="305">
        <v>6000</v>
      </c>
    </row>
    <row r="31" spans="1:10" ht="81.75" customHeight="1" x14ac:dyDescent="0.25">
      <c r="A31" s="249"/>
      <c r="B31" s="250"/>
      <c r="C31" s="250"/>
      <c r="D31" s="250"/>
      <c r="E31" s="250"/>
      <c r="F31" s="250"/>
      <c r="G31" s="250"/>
      <c r="H31" s="250"/>
      <c r="I31" s="250"/>
      <c r="J31" s="250"/>
    </row>
    <row r="32" spans="1:10" ht="15.75" customHeight="1" x14ac:dyDescent="0.25">
      <c r="A32" s="359" t="s">
        <v>125</v>
      </c>
      <c r="B32" s="359"/>
      <c r="C32" s="359"/>
      <c r="D32" s="359"/>
      <c r="E32" s="359"/>
      <c r="F32" s="359"/>
      <c r="G32" s="359"/>
      <c r="H32" s="359"/>
      <c r="I32" s="359"/>
      <c r="J32" s="359"/>
    </row>
    <row r="33" spans="1:10" ht="18" x14ac:dyDescent="0.25">
      <c r="A33" s="251"/>
      <c r="B33" s="252"/>
      <c r="C33" s="252"/>
      <c r="D33" s="252"/>
      <c r="E33" s="252"/>
      <c r="F33" s="252"/>
      <c r="G33" s="252"/>
      <c r="H33" s="253"/>
      <c r="I33" s="253"/>
      <c r="J33" s="253"/>
    </row>
    <row r="34" spans="1:10" ht="25.5" x14ac:dyDescent="0.25">
      <c r="A34" s="254"/>
      <c r="B34" s="255"/>
      <c r="C34" s="255"/>
      <c r="D34" s="256"/>
      <c r="E34" s="257"/>
      <c r="F34" s="258" t="s">
        <v>107</v>
      </c>
      <c r="G34" s="258" t="s">
        <v>108</v>
      </c>
      <c r="H34" s="258" t="s">
        <v>109</v>
      </c>
      <c r="I34" s="258" t="s">
        <v>110</v>
      </c>
      <c r="J34" s="258" t="s">
        <v>111</v>
      </c>
    </row>
    <row r="35" spans="1:10" ht="26.25" customHeight="1" x14ac:dyDescent="0.25">
      <c r="A35" s="350" t="s">
        <v>122</v>
      </c>
      <c r="B35" s="351"/>
      <c r="C35" s="351"/>
      <c r="D35" s="351"/>
      <c r="E35" s="352"/>
      <c r="F35" s="304">
        <v>0</v>
      </c>
      <c r="G35" s="304">
        <f>F38</f>
        <v>0</v>
      </c>
      <c r="H35" s="304">
        <f>G38</f>
        <v>0</v>
      </c>
      <c r="I35" s="304">
        <f>H38</f>
        <v>0</v>
      </c>
      <c r="J35" s="305">
        <f>I38</f>
        <v>0</v>
      </c>
    </row>
    <row r="36" spans="1:10" ht="31.5" customHeight="1" x14ac:dyDescent="0.25">
      <c r="A36" s="350" t="s">
        <v>126</v>
      </c>
      <c r="B36" s="351"/>
      <c r="C36" s="351"/>
      <c r="D36" s="351"/>
      <c r="E36" s="352"/>
      <c r="F36" s="304">
        <v>0</v>
      </c>
      <c r="G36" s="304">
        <v>0</v>
      </c>
      <c r="H36" s="304">
        <v>0</v>
      </c>
      <c r="I36" s="304">
        <v>0</v>
      </c>
      <c r="J36" s="305">
        <v>0</v>
      </c>
    </row>
    <row r="37" spans="1:10" x14ac:dyDescent="0.25">
      <c r="A37" s="350" t="s">
        <v>127</v>
      </c>
      <c r="B37" s="353"/>
      <c r="C37" s="353"/>
      <c r="D37" s="353"/>
      <c r="E37" s="354"/>
      <c r="F37" s="304">
        <v>0</v>
      </c>
      <c r="G37" s="304">
        <v>0</v>
      </c>
      <c r="H37" s="304">
        <v>0</v>
      </c>
      <c r="I37" s="304">
        <v>0</v>
      </c>
      <c r="J37" s="305">
        <v>0</v>
      </c>
    </row>
    <row r="38" spans="1:10" x14ac:dyDescent="0.25">
      <c r="A38" s="345" t="s">
        <v>123</v>
      </c>
      <c r="B38" s="346"/>
      <c r="C38" s="346"/>
      <c r="D38" s="346"/>
      <c r="E38" s="346"/>
      <c r="F38" s="307">
        <f>F35-F36+F37</f>
        <v>0</v>
      </c>
      <c r="G38" s="307">
        <f t="shared" ref="G38:J38" si="4">G35-G36+G37</f>
        <v>0</v>
      </c>
      <c r="H38" s="307">
        <f t="shared" si="4"/>
        <v>0</v>
      </c>
      <c r="I38" s="307">
        <f t="shared" si="4"/>
        <v>0</v>
      </c>
      <c r="J38" s="308">
        <f t="shared" si="4"/>
        <v>0</v>
      </c>
    </row>
    <row r="40" spans="1:10" x14ac:dyDescent="0.25">
      <c r="A40" s="355" t="s">
        <v>128</v>
      </c>
      <c r="B40" s="356"/>
      <c r="C40" s="356"/>
      <c r="D40" s="356"/>
      <c r="E40" s="356"/>
      <c r="F40" s="356"/>
      <c r="G40" s="356"/>
      <c r="H40" s="356"/>
      <c r="I40" s="356"/>
      <c r="J40" s="356"/>
    </row>
  </sheetData>
  <mergeCells count="24">
    <mergeCell ref="A36:E36"/>
    <mergeCell ref="A37:E37"/>
    <mergeCell ref="A38:E38"/>
    <mergeCell ref="A40:J40"/>
    <mergeCell ref="A28:E28"/>
    <mergeCell ref="A29:E29"/>
    <mergeCell ref="A30:E30"/>
    <mergeCell ref="A32:J32"/>
    <mergeCell ref="A35:E35"/>
    <mergeCell ref="A20:E20"/>
    <mergeCell ref="A21:E21"/>
    <mergeCell ref="A22:E22"/>
    <mergeCell ref="A23:E23"/>
    <mergeCell ref="A25:J25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Prihodi-rashodi po ekon. klas.</vt:lpstr>
      <vt:lpstr>Rashodi prema funkcijskoj kl</vt:lpstr>
      <vt:lpstr>FP PiP 2026.</vt:lpstr>
      <vt:lpstr>FP PiP 2024. 2. razina</vt:lpstr>
      <vt:lpstr>FP Ril 2. razina</vt:lpstr>
      <vt:lpstr>FP PiP 2024.</vt:lpstr>
      <vt:lpstr>FP PiP 2025. 2. razina</vt:lpstr>
      <vt:lpstr>FP PiP 2025.</vt:lpstr>
      <vt:lpstr>SAŽETAK</vt:lpstr>
      <vt:lpstr>POSEBAN DIO</vt:lpstr>
      <vt:lpstr>FP PiP 2026._2</vt:lpstr>
      <vt:lpstr>Prihodi i rashodi po izvorima</vt:lpstr>
      <vt:lpstr>'FP Ril 2. razina'!Ispis_naslova</vt:lpstr>
      <vt:lpstr>'FP PiP 2026.'!Podrucje_ispisa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Ina Dukan</cp:lastModifiedBy>
  <cp:lastPrinted>2023-09-26T08:21:51Z</cp:lastPrinted>
  <dcterms:created xsi:type="dcterms:W3CDTF">2022-08-12T12:51:27Z</dcterms:created>
  <dcterms:modified xsi:type="dcterms:W3CDTF">2024-02-07T13:19:45Z</dcterms:modified>
</cp:coreProperties>
</file>